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<sst xmlns="http://schemas.openxmlformats.org/spreadsheetml/2006/main" count="468" uniqueCount="241">
  <si>
    <t>长治市黎城县2025年公开招聘社区工作者
社区专职网格员综合成绩表</t>
  </si>
  <si>
    <t>序号</t>
  </si>
  <si>
    <t>姓名</t>
  </si>
  <si>
    <t>考号</t>
  </si>
  <si>
    <t>身份证号</t>
  </si>
  <si>
    <t>岗位代码</t>
  </si>
  <si>
    <t>笔试
成绩</t>
  </si>
  <si>
    <t>权重
60%</t>
  </si>
  <si>
    <t>面试
成绩</t>
  </si>
  <si>
    <t>权重
40%</t>
  </si>
  <si>
    <t>综合
成绩</t>
  </si>
  <si>
    <t>综合排名</t>
  </si>
  <si>
    <t>备注</t>
  </si>
  <si>
    <t>岳鹏杰</t>
  </si>
  <si>
    <t>14042611367</t>
  </si>
  <si>
    <t>140722********0037</t>
  </si>
  <si>
    <t>A1</t>
  </si>
  <si>
    <t>韩振宇</t>
  </si>
  <si>
    <t>14042611399</t>
  </si>
  <si>
    <t>142223********0619</t>
  </si>
  <si>
    <t>石世新</t>
  </si>
  <si>
    <t>14042611366</t>
  </si>
  <si>
    <t>140426********4014</t>
  </si>
  <si>
    <t>杨康宁</t>
  </si>
  <si>
    <t>14042611078</t>
  </si>
  <si>
    <t>140425********0016</t>
  </si>
  <si>
    <t>郑栋烽</t>
  </si>
  <si>
    <t>14042611490</t>
  </si>
  <si>
    <t>140581********2310</t>
  </si>
  <si>
    <t>韩伟</t>
  </si>
  <si>
    <t>14042611432</t>
  </si>
  <si>
    <t>142233********4616</t>
  </si>
  <si>
    <t>任杰</t>
  </si>
  <si>
    <t>14042611006</t>
  </si>
  <si>
    <t>140428********9235</t>
  </si>
  <si>
    <t>郭振霖</t>
  </si>
  <si>
    <t>14042611492</t>
  </si>
  <si>
    <t>140426********0015</t>
  </si>
  <si>
    <t>董佳轩</t>
  </si>
  <si>
    <t>14042611122</t>
  </si>
  <si>
    <t>140423********001X</t>
  </si>
  <si>
    <t>崔卓翔</t>
  </si>
  <si>
    <t>14042611627</t>
  </si>
  <si>
    <t>140426********0814</t>
  </si>
  <si>
    <t>吴浩炜</t>
  </si>
  <si>
    <t>14042611277</t>
  </si>
  <si>
    <t>140426********0011</t>
  </si>
  <si>
    <t>王珏</t>
  </si>
  <si>
    <t>14042611623</t>
  </si>
  <si>
    <t>140424********0010</t>
  </si>
  <si>
    <t>贾亚祺</t>
  </si>
  <si>
    <t>14042611186</t>
  </si>
  <si>
    <t>140428********9252</t>
  </si>
  <si>
    <t>史壹林</t>
  </si>
  <si>
    <t>14042611409</t>
  </si>
  <si>
    <t>140426********1617</t>
  </si>
  <si>
    <t>徐昊</t>
  </si>
  <si>
    <t>14042611580</t>
  </si>
  <si>
    <t>140425********8034</t>
  </si>
  <si>
    <t>李林容</t>
  </si>
  <si>
    <t>14042612023</t>
  </si>
  <si>
    <t>140426********0424</t>
  </si>
  <si>
    <t>A2</t>
  </si>
  <si>
    <t>任婧芸</t>
  </si>
  <si>
    <t>14042612015</t>
  </si>
  <si>
    <t>140426********1240</t>
  </si>
  <si>
    <t>付玲玲</t>
  </si>
  <si>
    <t>14042612547</t>
  </si>
  <si>
    <t>140426********4048</t>
  </si>
  <si>
    <t>张旭</t>
  </si>
  <si>
    <t>14042612044</t>
  </si>
  <si>
    <t>140424********3249</t>
  </si>
  <si>
    <t>花申雨</t>
  </si>
  <si>
    <t>14042612326</t>
  </si>
  <si>
    <t>140426********0421</t>
  </si>
  <si>
    <t>李潇</t>
  </si>
  <si>
    <t>14042612215</t>
  </si>
  <si>
    <t>142226********1722</t>
  </si>
  <si>
    <t>李欣</t>
  </si>
  <si>
    <t>14042612347</t>
  </si>
  <si>
    <t>140426********0027</t>
  </si>
  <si>
    <t>霍晨晨</t>
  </si>
  <si>
    <t>14042612477</t>
  </si>
  <si>
    <t>140426********6024</t>
  </si>
  <si>
    <t>曹海斐</t>
  </si>
  <si>
    <t>14042612068</t>
  </si>
  <si>
    <t>140426********1620</t>
  </si>
  <si>
    <t>程淑玉</t>
  </si>
  <si>
    <t>14042612258</t>
  </si>
  <si>
    <t>140426********2421</t>
  </si>
  <si>
    <t>贾婷婷</t>
  </si>
  <si>
    <t>14042612587</t>
  </si>
  <si>
    <t>140429********5229</t>
  </si>
  <si>
    <t>李心静</t>
  </si>
  <si>
    <t>14042612654</t>
  </si>
  <si>
    <t>140426********0046</t>
  </si>
  <si>
    <t>王昕</t>
  </si>
  <si>
    <t>14042612253</t>
  </si>
  <si>
    <t>140426********2027</t>
  </si>
  <si>
    <t>孙潇婕</t>
  </si>
  <si>
    <t>14042612071</t>
  </si>
  <si>
    <t>140423********4420</t>
  </si>
  <si>
    <t>刘佳明</t>
  </si>
  <si>
    <t>14042612389</t>
  </si>
  <si>
    <t>140426********0029</t>
  </si>
  <si>
    <t>李轶</t>
  </si>
  <si>
    <t>14042621342</t>
  </si>
  <si>
    <t>140426********0018</t>
  </si>
  <si>
    <t>B1</t>
  </si>
  <si>
    <t>任悦</t>
  </si>
  <si>
    <t>14042621098</t>
  </si>
  <si>
    <t>140426********1210</t>
  </si>
  <si>
    <t>张泽文</t>
  </si>
  <si>
    <t>14042621373</t>
  </si>
  <si>
    <t>140426********1612</t>
  </si>
  <si>
    <t>王勇霖</t>
  </si>
  <si>
    <t>14042621039</t>
  </si>
  <si>
    <t>140426********4414</t>
  </si>
  <si>
    <t>贾易蒲</t>
  </si>
  <si>
    <t>14042621196</t>
  </si>
  <si>
    <t>140426********0014</t>
  </si>
  <si>
    <t>牛柯瑜</t>
  </si>
  <si>
    <t>14042621397</t>
  </si>
  <si>
    <t>140426********2010</t>
  </si>
  <si>
    <t>张泽康</t>
  </si>
  <si>
    <t>14042621689</t>
  </si>
  <si>
    <t>140426********2013</t>
  </si>
  <si>
    <t>李跃文</t>
  </si>
  <si>
    <t>14042621123</t>
  </si>
  <si>
    <t>140426********6831</t>
  </si>
  <si>
    <t>王佳锐</t>
  </si>
  <si>
    <t>14042621045</t>
  </si>
  <si>
    <t>140426********1216</t>
  </si>
  <si>
    <t>崔佳煜</t>
  </si>
  <si>
    <t>14042621385</t>
  </si>
  <si>
    <t>董润泽</t>
  </si>
  <si>
    <t>14042621237</t>
  </si>
  <si>
    <t>140426********6019</t>
  </si>
  <si>
    <t>王郑佳</t>
  </si>
  <si>
    <t>14042622673</t>
  </si>
  <si>
    <t>140426********0844</t>
  </si>
  <si>
    <t>B2</t>
  </si>
  <si>
    <t>王园莹</t>
  </si>
  <si>
    <t>14042622007</t>
  </si>
  <si>
    <t>140426********0026</t>
  </si>
  <si>
    <t>高伟</t>
  </si>
  <si>
    <t>14042622318</t>
  </si>
  <si>
    <t>140426********6844</t>
  </si>
  <si>
    <t>李子欣</t>
  </si>
  <si>
    <t>14042622556</t>
  </si>
  <si>
    <t>赵芳颖</t>
  </si>
  <si>
    <t>14042622503</t>
  </si>
  <si>
    <t>140426********0047</t>
  </si>
  <si>
    <t>杨淑钰</t>
  </si>
  <si>
    <t>14042622147</t>
  </si>
  <si>
    <t>140426********0022</t>
  </si>
  <si>
    <t>郭梦欣</t>
  </si>
  <si>
    <t>14042622504</t>
  </si>
  <si>
    <t>140426********6848</t>
  </si>
  <si>
    <t>靳容利</t>
  </si>
  <si>
    <t>14042622257</t>
  </si>
  <si>
    <t>140426********4421</t>
  </si>
  <si>
    <t>李丹丹</t>
  </si>
  <si>
    <t>14042622487</t>
  </si>
  <si>
    <t>140426********0429</t>
  </si>
  <si>
    <t>李炎娜</t>
  </si>
  <si>
    <t>14042622041</t>
  </si>
  <si>
    <t>140426********1627</t>
  </si>
  <si>
    <t>史夏怡</t>
  </si>
  <si>
    <t>14042622646</t>
  </si>
  <si>
    <t>140426********1648</t>
  </si>
  <si>
    <t>缺考</t>
  </si>
  <si>
    <t>/</t>
  </si>
  <si>
    <t>李帅靓</t>
  </si>
  <si>
    <t>140426********162X</t>
  </si>
  <si>
    <t>C1</t>
  </si>
  <si>
    <t>崔瑞飞</t>
  </si>
  <si>
    <t>140426********1641</t>
  </si>
  <si>
    <t>张力丹</t>
  </si>
  <si>
    <t>140426********6025</t>
  </si>
  <si>
    <t>石倩倩</t>
  </si>
  <si>
    <t>140426********6422</t>
  </si>
  <si>
    <t>杨荣芬</t>
  </si>
  <si>
    <t>140426********4822</t>
  </si>
  <si>
    <t>陈鹏腻</t>
  </si>
  <si>
    <t>140426********4025</t>
  </si>
  <si>
    <t>李丽</t>
  </si>
  <si>
    <t>140426********2022</t>
  </si>
  <si>
    <t>徐浩栋</t>
  </si>
  <si>
    <t>140426********1615</t>
  </si>
  <si>
    <t>贾一鑫</t>
  </si>
  <si>
    <t>140426********1226</t>
  </si>
  <si>
    <t>梁森梅</t>
  </si>
  <si>
    <t>140426********004X</t>
  </si>
  <si>
    <t>李晶晶</t>
  </si>
  <si>
    <t>焦晓宇</t>
  </si>
  <si>
    <t>140481********2847</t>
  </si>
  <si>
    <t>程茹云</t>
  </si>
  <si>
    <t>140426********2826</t>
  </si>
  <si>
    <t>李慧</t>
  </si>
  <si>
    <t>140426********1626</t>
  </si>
  <si>
    <t>王茜</t>
  </si>
  <si>
    <t>140426********0025</t>
  </si>
  <si>
    <t>付若杨</t>
  </si>
  <si>
    <t>郝雪冬</t>
  </si>
  <si>
    <t>140426********0042</t>
  </si>
  <si>
    <t>姚立玉</t>
  </si>
  <si>
    <t>140426********4823</t>
  </si>
  <si>
    <t>曹佳煜</t>
  </si>
  <si>
    <t>140426********0050</t>
  </si>
  <si>
    <t>马鹏丽</t>
  </si>
  <si>
    <t>140427********4825</t>
  </si>
  <si>
    <t>刘军静</t>
  </si>
  <si>
    <t>410521********7020</t>
  </si>
  <si>
    <t>王婉婉</t>
  </si>
  <si>
    <t>140426********4820</t>
  </si>
  <si>
    <t>祝郡瑶</t>
  </si>
  <si>
    <t>140426********002X</t>
  </si>
  <si>
    <t>王海宇</t>
  </si>
  <si>
    <t>岳霞</t>
  </si>
  <si>
    <t>140426********642X</t>
  </si>
  <si>
    <t>赵倩颖</t>
  </si>
  <si>
    <t>140426********0020</t>
  </si>
  <si>
    <t>李静</t>
  </si>
  <si>
    <t>140426********6483</t>
  </si>
  <si>
    <t>范雅蓉</t>
  </si>
  <si>
    <t>140426********4448</t>
  </si>
  <si>
    <t>郝彩红</t>
  </si>
  <si>
    <t>140424********3628</t>
  </si>
  <si>
    <t>江少燕</t>
  </si>
  <si>
    <t>140426********6020</t>
  </si>
  <si>
    <t>王栋花</t>
  </si>
  <si>
    <t>140426********0827</t>
  </si>
  <si>
    <t>张林敏</t>
  </si>
  <si>
    <t>140426********1225</t>
  </si>
  <si>
    <t>高绣云</t>
  </si>
  <si>
    <t>140426********006X</t>
  </si>
  <si>
    <t>李岩芹</t>
  </si>
  <si>
    <t>140426********5623</t>
  </si>
  <si>
    <t>江素芬</t>
  </si>
  <si>
    <t>140426********5641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</si>
</sst>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9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"/>
      <sheetName val="面试成绩"/>
      <sheetName val="Sheet3"/>
    </sheetNames>
    <sheetDataSet>
      <sheetData sheetId="0"/>
      <sheetData sheetId="1">
        <row r="3">
          <cell r="F3">
            <v>81.36</v>
          </cell>
        </row>
        <row r="4">
          <cell r="F4">
            <v>82.5</v>
          </cell>
        </row>
        <row r="5">
          <cell r="F5">
            <v>81.7</v>
          </cell>
        </row>
        <row r="6">
          <cell r="F6">
            <v>79.68</v>
          </cell>
        </row>
        <row r="7">
          <cell r="F7">
            <v>80.88</v>
          </cell>
        </row>
        <row r="8">
          <cell r="F8">
            <v>83.24</v>
          </cell>
        </row>
        <row r="9">
          <cell r="F9">
            <v>82.74</v>
          </cell>
        </row>
        <row r="10">
          <cell r="F10">
            <v>81.76</v>
          </cell>
        </row>
        <row r="11">
          <cell r="F11">
            <v>80.28</v>
          </cell>
        </row>
        <row r="12">
          <cell r="F12">
            <v>81.86</v>
          </cell>
        </row>
        <row r="13">
          <cell r="F13">
            <v>80.2</v>
          </cell>
        </row>
        <row r="14">
          <cell r="F14">
            <v>80.98</v>
          </cell>
        </row>
        <row r="15">
          <cell r="F15">
            <v>81.9</v>
          </cell>
        </row>
        <row r="16">
          <cell r="F16">
            <v>81.04</v>
          </cell>
        </row>
        <row r="17">
          <cell r="F17">
            <v>81.9</v>
          </cell>
        </row>
        <row r="18">
          <cell r="F18">
            <v>82.48</v>
          </cell>
        </row>
        <row r="19">
          <cell r="F19">
            <v>82.08</v>
          </cell>
        </row>
        <row r="20">
          <cell r="F20">
            <v>82.94</v>
          </cell>
        </row>
        <row r="21">
          <cell r="F21">
            <v>81.88</v>
          </cell>
        </row>
        <row r="22">
          <cell r="F22">
            <v>82.98</v>
          </cell>
        </row>
        <row r="23">
          <cell r="F23">
            <v>82.66</v>
          </cell>
        </row>
        <row r="24">
          <cell r="F24">
            <v>82.3</v>
          </cell>
        </row>
        <row r="25">
          <cell r="F25">
            <v>82.78</v>
          </cell>
        </row>
        <row r="26">
          <cell r="F26">
            <v>83.22</v>
          </cell>
        </row>
        <row r="27">
          <cell r="F27">
            <v>82.4</v>
          </cell>
        </row>
        <row r="28">
          <cell r="F28">
            <v>81.88</v>
          </cell>
        </row>
        <row r="29">
          <cell r="F29">
            <v>80.06</v>
          </cell>
        </row>
        <row r="30">
          <cell r="F30">
            <v>82.62</v>
          </cell>
        </row>
        <row r="31">
          <cell r="F31">
            <v>82.54</v>
          </cell>
        </row>
        <row r="32">
          <cell r="F32">
            <v>84.48</v>
          </cell>
        </row>
        <row r="33">
          <cell r="F33">
            <v>81.68</v>
          </cell>
        </row>
        <row r="34">
          <cell r="F34">
            <v>80.02</v>
          </cell>
        </row>
        <row r="35">
          <cell r="F35">
            <v>82.3</v>
          </cell>
        </row>
        <row r="36">
          <cell r="F36">
            <v>80.52</v>
          </cell>
        </row>
        <row r="37">
          <cell r="F37">
            <v>83.26</v>
          </cell>
        </row>
        <row r="38">
          <cell r="F38">
            <v>82.7</v>
          </cell>
        </row>
        <row r="39">
          <cell r="F39">
            <v>78.64</v>
          </cell>
        </row>
        <row r="40">
          <cell r="F40">
            <v>80.52</v>
          </cell>
        </row>
        <row r="41">
          <cell r="F41">
            <v>81.52</v>
          </cell>
        </row>
        <row r="42">
          <cell r="F42">
            <v>79.78</v>
          </cell>
        </row>
        <row r="43">
          <cell r="F43">
            <v>79.32</v>
          </cell>
        </row>
        <row r="44">
          <cell r="F44">
            <v>82.86</v>
          </cell>
        </row>
        <row r="45">
          <cell r="F45">
            <v>82.64</v>
          </cell>
        </row>
        <row r="46">
          <cell r="F46">
            <v>82.86</v>
          </cell>
        </row>
        <row r="47">
          <cell r="F47">
            <v>84.56</v>
          </cell>
        </row>
        <row r="48">
          <cell r="F48">
            <v>84.04</v>
          </cell>
        </row>
        <row r="49">
          <cell r="F49">
            <v>81.9</v>
          </cell>
        </row>
        <row r="50">
          <cell r="F50">
            <v>83.38</v>
          </cell>
        </row>
        <row r="52">
          <cell r="F52">
            <v>84.36</v>
          </cell>
        </row>
        <row r="53">
          <cell r="F53">
            <v>80.12</v>
          </cell>
        </row>
        <row r="54">
          <cell r="F54">
            <v>83.16</v>
          </cell>
        </row>
        <row r="55">
          <cell r="F55">
            <v>84.38</v>
          </cell>
        </row>
        <row r="56">
          <cell r="F56">
            <v>83.42</v>
          </cell>
        </row>
        <row r="57">
          <cell r="F57">
            <v>82.2</v>
          </cell>
        </row>
        <row r="58">
          <cell r="F58">
            <v>81.8</v>
          </cell>
        </row>
        <row r="59">
          <cell r="F59">
            <v>81.7</v>
          </cell>
        </row>
        <row r="60">
          <cell r="F60">
            <v>83.12</v>
          </cell>
        </row>
        <row r="61">
          <cell r="F61">
            <v>81.64</v>
          </cell>
        </row>
        <row r="62">
          <cell r="F62">
            <v>81.9</v>
          </cell>
        </row>
        <row r="63">
          <cell r="F63">
            <v>81.86</v>
          </cell>
        </row>
        <row r="64">
          <cell r="F64">
            <v>79.28</v>
          </cell>
        </row>
        <row r="65">
          <cell r="F65">
            <v>81.26</v>
          </cell>
        </row>
        <row r="66">
          <cell r="F66">
            <v>81.2</v>
          </cell>
        </row>
        <row r="67">
          <cell r="F67">
            <v>82.08</v>
          </cell>
        </row>
        <row r="68">
          <cell r="F68">
            <v>82.24</v>
          </cell>
        </row>
        <row r="69">
          <cell r="F69">
            <v>82.18</v>
          </cell>
        </row>
        <row r="70">
          <cell r="F70">
            <v>81.2</v>
          </cell>
        </row>
        <row r="71">
          <cell r="F71">
            <v>81.7</v>
          </cell>
        </row>
        <row r="72">
          <cell r="F72">
            <v>82.52</v>
          </cell>
        </row>
        <row r="73">
          <cell r="F73">
            <v>81.8</v>
          </cell>
        </row>
        <row r="74">
          <cell r="F74">
            <v>82.26</v>
          </cell>
        </row>
        <row r="75">
          <cell r="F75">
            <v>80.56</v>
          </cell>
        </row>
        <row r="76">
          <cell r="F76">
            <v>83.38</v>
          </cell>
        </row>
        <row r="77">
          <cell r="F77">
            <v>82.68</v>
          </cell>
        </row>
        <row r="78">
          <cell r="F78">
            <v>82.12</v>
          </cell>
        </row>
        <row r="79">
          <cell r="F79">
            <v>81.5</v>
          </cell>
        </row>
        <row r="80">
          <cell r="F80">
            <v>82.18</v>
          </cell>
        </row>
        <row r="81">
          <cell r="F81">
            <v>81.2</v>
          </cell>
        </row>
        <row r="82">
          <cell r="F82">
            <v>80.32</v>
          </cell>
        </row>
        <row r="83">
          <cell r="F83">
            <v>82.6</v>
          </cell>
        </row>
        <row r="84">
          <cell r="F84">
            <v>80.44</v>
          </cell>
        </row>
        <row r="85">
          <cell r="F85">
            <v>83.02</v>
          </cell>
        </row>
        <row r="86">
          <cell r="F86">
            <v>82.48</v>
          </cell>
        </row>
        <row r="87">
          <cell r="F87">
            <v>82.08</v>
          </cell>
        </row>
        <row r="88">
          <cell r="F88">
            <v>81.32</v>
          </cell>
        </row>
        <row r="89">
          <cell r="F89">
            <v>82.74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zoomScale="85" zoomScaleNormal="85" workbookViewId="0">
      <selection activeCell="G10" sqref="G10"/>
    </sheetView>
  </sheetViews>
  <sheetFormatPr defaultColWidth="9" defaultRowHeight="13.5"/>
  <cols>
    <col min="1" max="1" width="5.25" style="3" customWidth="1"/>
    <col min="2" max="2" width="7.375" style="3" customWidth="1"/>
    <col min="3" max="3" width="12.625" style="3" customWidth="1"/>
    <col min="4" max="4" width="17.375" style="4" customWidth="1"/>
    <col min="5" max="5" width="5.25" style="3" customWidth="1"/>
    <col min="6" max="6" width="7.5" style="5" customWidth="1"/>
    <col min="7" max="7" width="7.25" style="5" customWidth="1"/>
    <col min="8" max="8" width="8" style="5" customWidth="1"/>
    <col min="9" max="9" width="7.875" style="5" customWidth="1"/>
    <col min="10" max="10" width="7.5" style="5" customWidth="1"/>
    <col min="11" max="11" width="6.375" style="3" customWidth="1"/>
    <col min="12" max="12" width="5.75" style="3" customWidth="1"/>
    <col min="13" max="16384" width="9" style="3"/>
  </cols>
  <sheetData>
    <row r="1" ht="57" customHeight="1" spans="1:12">
      <c r="A1" s="6" t="s">
        <v>0</v>
      </c>
      <c r="B1" s="7"/>
      <c r="C1" s="7"/>
      <c r="D1" s="7"/>
      <c r="E1" s="7"/>
      <c r="F1" s="8"/>
      <c r="G1" s="8"/>
      <c r="H1" s="8"/>
      <c r="I1" s="8"/>
      <c r="J1" s="8"/>
      <c r="K1" s="7"/>
      <c r="L1" s="7"/>
    </row>
    <row r="2" s="1" customFormat="1" ht="36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9" t="s">
        <v>11</v>
      </c>
      <c r="L2" s="9" t="s">
        <v>12</v>
      </c>
    </row>
    <row r="3" s="2" customFormat="1" ht="24" customHeight="1" spans="1:12">
      <c r="A3" s="11">
        <v>1</v>
      </c>
      <c r="B3" s="12" t="s">
        <v>13</v>
      </c>
      <c r="C3" s="12" t="s">
        <v>14</v>
      </c>
      <c r="D3" s="13" t="s">
        <v>15</v>
      </c>
      <c r="E3" s="12" t="s">
        <v>16</v>
      </c>
      <c r="F3" s="14">
        <v>82.5</v>
      </c>
      <c r="G3" s="15">
        <f t="shared" ref="G3:G54" si="0">ROUND(F3*0.6,2)</f>
        <v>49.5</v>
      </c>
      <c r="H3" s="15">
        <f>[1]面试成绩!F3</f>
        <v>81.36</v>
      </c>
      <c r="I3" s="15">
        <f t="shared" ref="I3:I53" si="1">ROUND(H3*0.4,2)</f>
        <v>32.54</v>
      </c>
      <c r="J3" s="15">
        <f t="shared" ref="J3:J53" si="2">G3+I3</f>
        <v>82.04</v>
      </c>
      <c r="K3" s="11">
        <v>1</v>
      </c>
      <c r="L3" s="11"/>
    </row>
    <row r="4" s="2" customFormat="1" ht="24" customHeight="1" spans="1:12">
      <c r="A4" s="11">
        <v>2</v>
      </c>
      <c r="B4" s="12" t="s">
        <v>17</v>
      </c>
      <c r="C4" s="12" t="s">
        <v>18</v>
      </c>
      <c r="D4" s="13" t="s">
        <v>19</v>
      </c>
      <c r="E4" s="12" t="s">
        <v>16</v>
      </c>
      <c r="F4" s="14">
        <v>80.2</v>
      </c>
      <c r="G4" s="15">
        <f t="shared" si="0"/>
        <v>48.12</v>
      </c>
      <c r="H4" s="15">
        <f>[1]面试成绩!F4</f>
        <v>82.5</v>
      </c>
      <c r="I4" s="15">
        <f t="shared" si="1"/>
        <v>33</v>
      </c>
      <c r="J4" s="15">
        <f t="shared" si="2"/>
        <v>81.12</v>
      </c>
      <c r="K4" s="11">
        <v>2</v>
      </c>
      <c r="L4" s="11"/>
    </row>
    <row r="5" s="2" customFormat="1" ht="24" customHeight="1" spans="1:12">
      <c r="A5" s="11">
        <v>3</v>
      </c>
      <c r="B5" s="12" t="s">
        <v>20</v>
      </c>
      <c r="C5" s="12" t="s">
        <v>21</v>
      </c>
      <c r="D5" s="13" t="s">
        <v>22</v>
      </c>
      <c r="E5" s="12" t="s">
        <v>16</v>
      </c>
      <c r="F5" s="14">
        <v>79.9</v>
      </c>
      <c r="G5" s="15">
        <f t="shared" si="0"/>
        <v>47.94</v>
      </c>
      <c r="H5" s="15">
        <f>[1]面试成绩!F5</f>
        <v>81.7</v>
      </c>
      <c r="I5" s="15">
        <f t="shared" si="1"/>
        <v>32.68</v>
      </c>
      <c r="J5" s="15">
        <f t="shared" si="2"/>
        <v>80.62</v>
      </c>
      <c r="K5" s="11">
        <v>3</v>
      </c>
      <c r="L5" s="11"/>
    </row>
    <row r="6" s="2" customFormat="1" ht="24" customHeight="1" spans="1:12">
      <c r="A6" s="11">
        <v>4</v>
      </c>
      <c r="B6" s="12" t="s">
        <v>23</v>
      </c>
      <c r="C6" s="12" t="s">
        <v>24</v>
      </c>
      <c r="D6" s="13" t="s">
        <v>25</v>
      </c>
      <c r="E6" s="12" t="s">
        <v>16</v>
      </c>
      <c r="F6" s="14">
        <v>78.6</v>
      </c>
      <c r="G6" s="15">
        <f t="shared" si="0"/>
        <v>47.16</v>
      </c>
      <c r="H6" s="15">
        <f>[1]面试成绩!F8</f>
        <v>83.24</v>
      </c>
      <c r="I6" s="15">
        <f t="shared" si="1"/>
        <v>33.3</v>
      </c>
      <c r="J6" s="15">
        <f t="shared" si="2"/>
        <v>80.46</v>
      </c>
      <c r="K6" s="11">
        <v>4</v>
      </c>
      <c r="L6" s="11"/>
    </row>
    <row r="7" s="2" customFormat="1" ht="24" customHeight="1" spans="1:12">
      <c r="A7" s="11">
        <v>5</v>
      </c>
      <c r="B7" s="12" t="s">
        <v>26</v>
      </c>
      <c r="C7" s="12" t="s">
        <v>27</v>
      </c>
      <c r="D7" s="13" t="s">
        <v>28</v>
      </c>
      <c r="E7" s="12" t="s">
        <v>16</v>
      </c>
      <c r="F7" s="14">
        <v>77.8</v>
      </c>
      <c r="G7" s="15">
        <f t="shared" si="0"/>
        <v>46.68</v>
      </c>
      <c r="H7" s="15">
        <f>[1]面试成绩!F9</f>
        <v>82.74</v>
      </c>
      <c r="I7" s="15">
        <f t="shared" si="1"/>
        <v>33.1</v>
      </c>
      <c r="J7" s="15">
        <f t="shared" si="2"/>
        <v>79.78</v>
      </c>
      <c r="K7" s="11">
        <v>5</v>
      </c>
      <c r="L7" s="11"/>
    </row>
    <row r="8" s="2" customFormat="1" ht="24" customHeight="1" spans="1:12">
      <c r="A8" s="11">
        <v>6</v>
      </c>
      <c r="B8" s="12" t="s">
        <v>29</v>
      </c>
      <c r="C8" s="12" t="s">
        <v>30</v>
      </c>
      <c r="D8" s="13" t="s">
        <v>31</v>
      </c>
      <c r="E8" s="12" t="s">
        <v>16</v>
      </c>
      <c r="F8" s="14">
        <v>79.6</v>
      </c>
      <c r="G8" s="15">
        <f t="shared" si="0"/>
        <v>47.76</v>
      </c>
      <c r="H8" s="15">
        <f>[1]面试成绩!F6</f>
        <v>79.68</v>
      </c>
      <c r="I8" s="15">
        <f t="shared" si="1"/>
        <v>31.87</v>
      </c>
      <c r="J8" s="15">
        <f t="shared" si="2"/>
        <v>79.63</v>
      </c>
      <c r="K8" s="11">
        <v>6</v>
      </c>
      <c r="L8" s="11"/>
    </row>
    <row r="9" s="2" customFormat="1" ht="24" customHeight="1" spans="1:12">
      <c r="A9" s="11">
        <v>7</v>
      </c>
      <c r="B9" s="12" t="s">
        <v>32</v>
      </c>
      <c r="C9" s="12" t="s">
        <v>33</v>
      </c>
      <c r="D9" s="13" t="s">
        <v>34</v>
      </c>
      <c r="E9" s="12" t="s">
        <v>16</v>
      </c>
      <c r="F9" s="14">
        <v>78.6</v>
      </c>
      <c r="G9" s="15">
        <f t="shared" si="0"/>
        <v>47.16</v>
      </c>
      <c r="H9" s="15">
        <f>[1]面试成绩!F7</f>
        <v>80.88</v>
      </c>
      <c r="I9" s="15">
        <f t="shared" si="1"/>
        <v>32.35</v>
      </c>
      <c r="J9" s="15">
        <f t="shared" si="2"/>
        <v>79.51</v>
      </c>
      <c r="K9" s="11">
        <v>7</v>
      </c>
      <c r="L9" s="11"/>
    </row>
    <row r="10" s="2" customFormat="1" ht="24" customHeight="1" spans="1:12">
      <c r="A10" s="11">
        <v>8</v>
      </c>
      <c r="B10" s="12" t="s">
        <v>35</v>
      </c>
      <c r="C10" s="12" t="s">
        <v>36</v>
      </c>
      <c r="D10" s="13" t="s">
        <v>37</v>
      </c>
      <c r="E10" s="12" t="s">
        <v>16</v>
      </c>
      <c r="F10" s="14">
        <v>77.3</v>
      </c>
      <c r="G10" s="15">
        <f t="shared" si="0"/>
        <v>46.38</v>
      </c>
      <c r="H10" s="15">
        <f>[1]面试成绩!F10</f>
        <v>81.76</v>
      </c>
      <c r="I10" s="15">
        <f t="shared" si="1"/>
        <v>32.7</v>
      </c>
      <c r="J10" s="15">
        <f t="shared" si="2"/>
        <v>79.08</v>
      </c>
      <c r="K10" s="11">
        <v>8</v>
      </c>
      <c r="L10" s="11"/>
    </row>
    <row r="11" s="2" customFormat="1" ht="24" customHeight="1" spans="1:12">
      <c r="A11" s="11">
        <v>9</v>
      </c>
      <c r="B11" s="12" t="s">
        <v>38</v>
      </c>
      <c r="C11" s="12" t="s">
        <v>39</v>
      </c>
      <c r="D11" s="13" t="s">
        <v>40</v>
      </c>
      <c r="E11" s="12" t="s">
        <v>16</v>
      </c>
      <c r="F11" s="14">
        <v>77.1</v>
      </c>
      <c r="G11" s="15">
        <f t="shared" si="0"/>
        <v>46.26</v>
      </c>
      <c r="H11" s="15">
        <f>[1]面试成绩!F11</f>
        <v>80.28</v>
      </c>
      <c r="I11" s="15">
        <f t="shared" si="1"/>
        <v>32.11</v>
      </c>
      <c r="J11" s="15">
        <f t="shared" si="2"/>
        <v>78.37</v>
      </c>
      <c r="K11" s="11">
        <v>9</v>
      </c>
      <c r="L11" s="11"/>
    </row>
    <row r="12" s="2" customFormat="1" ht="24" customHeight="1" spans="1:12">
      <c r="A12" s="11">
        <v>10</v>
      </c>
      <c r="B12" s="12" t="s">
        <v>41</v>
      </c>
      <c r="C12" s="12" t="s">
        <v>42</v>
      </c>
      <c r="D12" s="13" t="s">
        <v>43</v>
      </c>
      <c r="E12" s="12" t="s">
        <v>16</v>
      </c>
      <c r="F12" s="14">
        <v>76</v>
      </c>
      <c r="G12" s="15">
        <f t="shared" si="0"/>
        <v>45.6</v>
      </c>
      <c r="H12" s="15">
        <f>[1]面试成绩!F12</f>
        <v>81.86</v>
      </c>
      <c r="I12" s="15">
        <f t="shared" si="1"/>
        <v>32.74</v>
      </c>
      <c r="J12" s="15">
        <f t="shared" si="2"/>
        <v>78.34</v>
      </c>
      <c r="K12" s="11">
        <v>10</v>
      </c>
      <c r="L12" s="11"/>
    </row>
    <row r="13" s="2" customFormat="1" ht="24" customHeight="1" spans="1:12">
      <c r="A13" s="11">
        <v>11</v>
      </c>
      <c r="B13" s="12" t="s">
        <v>44</v>
      </c>
      <c r="C13" s="12" t="s">
        <v>45</v>
      </c>
      <c r="D13" s="13" t="s">
        <v>46</v>
      </c>
      <c r="E13" s="12" t="s">
        <v>16</v>
      </c>
      <c r="F13" s="14">
        <v>74.7</v>
      </c>
      <c r="G13" s="15">
        <f t="shared" si="0"/>
        <v>44.82</v>
      </c>
      <c r="H13" s="15">
        <f>[1]面试成绩!F15</f>
        <v>81.9</v>
      </c>
      <c r="I13" s="15">
        <f t="shared" si="1"/>
        <v>32.76</v>
      </c>
      <c r="J13" s="15">
        <f t="shared" si="2"/>
        <v>77.58</v>
      </c>
      <c r="K13" s="11">
        <v>11</v>
      </c>
      <c r="L13" s="11"/>
    </row>
    <row r="14" s="2" customFormat="1" ht="24" customHeight="1" spans="1:12">
      <c r="A14" s="11">
        <v>12</v>
      </c>
      <c r="B14" s="12" t="s">
        <v>47</v>
      </c>
      <c r="C14" s="12" t="s">
        <v>48</v>
      </c>
      <c r="D14" s="13" t="s">
        <v>49</v>
      </c>
      <c r="E14" s="12" t="s">
        <v>16</v>
      </c>
      <c r="F14" s="14">
        <v>75.5</v>
      </c>
      <c r="G14" s="15">
        <f t="shared" si="0"/>
        <v>45.3</v>
      </c>
      <c r="H14" s="15">
        <f>[1]面试成绩!F13</f>
        <v>80.2</v>
      </c>
      <c r="I14" s="15">
        <f t="shared" si="1"/>
        <v>32.08</v>
      </c>
      <c r="J14" s="15">
        <f t="shared" si="2"/>
        <v>77.38</v>
      </c>
      <c r="K14" s="11">
        <v>12</v>
      </c>
      <c r="L14" s="11"/>
    </row>
    <row r="15" s="2" customFormat="1" ht="24" customHeight="1" spans="1:12">
      <c r="A15" s="11">
        <v>13</v>
      </c>
      <c r="B15" s="12" t="s">
        <v>50</v>
      </c>
      <c r="C15" s="12" t="s">
        <v>51</v>
      </c>
      <c r="D15" s="13" t="s">
        <v>52</v>
      </c>
      <c r="E15" s="12" t="s">
        <v>16</v>
      </c>
      <c r="F15" s="14">
        <v>74.8</v>
      </c>
      <c r="G15" s="15">
        <f t="shared" si="0"/>
        <v>44.88</v>
      </c>
      <c r="H15" s="15">
        <f>[1]面试成绩!F14</f>
        <v>80.98</v>
      </c>
      <c r="I15" s="15">
        <f t="shared" si="1"/>
        <v>32.39</v>
      </c>
      <c r="J15" s="15">
        <f t="shared" si="2"/>
        <v>77.27</v>
      </c>
      <c r="K15" s="11">
        <v>13</v>
      </c>
      <c r="L15" s="11"/>
    </row>
    <row r="16" s="2" customFormat="1" ht="24" customHeight="1" spans="1:12">
      <c r="A16" s="11">
        <v>14</v>
      </c>
      <c r="B16" s="12" t="s">
        <v>53</v>
      </c>
      <c r="C16" s="12" t="s">
        <v>54</v>
      </c>
      <c r="D16" s="13" t="s">
        <v>55</v>
      </c>
      <c r="E16" s="12" t="s">
        <v>16</v>
      </c>
      <c r="F16" s="14">
        <v>74.1</v>
      </c>
      <c r="G16" s="15">
        <f t="shared" si="0"/>
        <v>44.46</v>
      </c>
      <c r="H16" s="15">
        <f>[1]面试成绩!F17</f>
        <v>81.9</v>
      </c>
      <c r="I16" s="15">
        <f t="shared" si="1"/>
        <v>32.76</v>
      </c>
      <c r="J16" s="15">
        <f t="shared" si="2"/>
        <v>77.22</v>
      </c>
      <c r="K16" s="11">
        <v>14</v>
      </c>
      <c r="L16" s="11"/>
    </row>
    <row r="17" s="2" customFormat="1" ht="24" customHeight="1" spans="1:12">
      <c r="A17" s="11">
        <v>15</v>
      </c>
      <c r="B17" s="12" t="s">
        <v>56</v>
      </c>
      <c r="C17" s="12" t="s">
        <v>57</v>
      </c>
      <c r="D17" s="13" t="s">
        <v>58</v>
      </c>
      <c r="E17" s="12" t="s">
        <v>16</v>
      </c>
      <c r="F17" s="14">
        <v>74.3</v>
      </c>
      <c r="G17" s="15">
        <f t="shared" si="0"/>
        <v>44.58</v>
      </c>
      <c r="H17" s="15">
        <f>[1]面试成绩!F16</f>
        <v>81.04</v>
      </c>
      <c r="I17" s="15">
        <f t="shared" si="1"/>
        <v>32.42</v>
      </c>
      <c r="J17" s="15">
        <f t="shared" si="2"/>
        <v>77</v>
      </c>
      <c r="K17" s="11">
        <v>15</v>
      </c>
      <c r="L17" s="11"/>
    </row>
    <row r="18" s="2" customFormat="1" ht="24" customHeight="1" spans="1:12">
      <c r="A18" s="11">
        <v>16</v>
      </c>
      <c r="B18" s="12" t="s">
        <v>59</v>
      </c>
      <c r="C18" s="12" t="s">
        <v>60</v>
      </c>
      <c r="D18" s="13" t="s">
        <v>61</v>
      </c>
      <c r="E18" s="12" t="s">
        <v>62</v>
      </c>
      <c r="F18" s="14">
        <v>83.9</v>
      </c>
      <c r="G18" s="15">
        <f t="shared" si="0"/>
        <v>50.34</v>
      </c>
      <c r="H18" s="15">
        <f>[1]面试成绩!F18</f>
        <v>82.48</v>
      </c>
      <c r="I18" s="15">
        <f t="shared" si="1"/>
        <v>32.99</v>
      </c>
      <c r="J18" s="15">
        <f t="shared" si="2"/>
        <v>83.33</v>
      </c>
      <c r="K18" s="11">
        <v>1</v>
      </c>
      <c r="L18" s="11"/>
    </row>
    <row r="19" s="2" customFormat="1" ht="24" customHeight="1" spans="1:12">
      <c r="A19" s="11">
        <v>17</v>
      </c>
      <c r="B19" s="12" t="s">
        <v>63</v>
      </c>
      <c r="C19" s="12" t="s">
        <v>64</v>
      </c>
      <c r="D19" s="13" t="s">
        <v>65</v>
      </c>
      <c r="E19" s="12" t="s">
        <v>62</v>
      </c>
      <c r="F19" s="14">
        <v>82.5</v>
      </c>
      <c r="G19" s="15">
        <f t="shared" si="0"/>
        <v>49.5</v>
      </c>
      <c r="H19" s="15">
        <f>[1]面试成绩!F19</f>
        <v>82.08</v>
      </c>
      <c r="I19" s="15">
        <f t="shared" si="1"/>
        <v>32.83</v>
      </c>
      <c r="J19" s="15">
        <f t="shared" si="2"/>
        <v>82.33</v>
      </c>
      <c r="K19" s="11">
        <v>2</v>
      </c>
      <c r="L19" s="11"/>
    </row>
    <row r="20" s="2" customFormat="1" ht="24" customHeight="1" spans="1:12">
      <c r="A20" s="11">
        <v>18</v>
      </c>
      <c r="B20" s="12" t="s">
        <v>66</v>
      </c>
      <c r="C20" s="12" t="s">
        <v>67</v>
      </c>
      <c r="D20" s="13" t="s">
        <v>68</v>
      </c>
      <c r="E20" s="12" t="s">
        <v>62</v>
      </c>
      <c r="F20" s="14">
        <v>81.6</v>
      </c>
      <c r="G20" s="15">
        <f t="shared" si="0"/>
        <v>48.96</v>
      </c>
      <c r="H20" s="15">
        <f>[1]面试成绩!F20</f>
        <v>82.94</v>
      </c>
      <c r="I20" s="15">
        <f t="shared" si="1"/>
        <v>33.18</v>
      </c>
      <c r="J20" s="15">
        <f t="shared" si="2"/>
        <v>82.14</v>
      </c>
      <c r="K20" s="11">
        <v>3</v>
      </c>
      <c r="L20" s="11"/>
    </row>
    <row r="21" s="2" customFormat="1" ht="24" customHeight="1" spans="1:12">
      <c r="A21" s="11">
        <v>19</v>
      </c>
      <c r="B21" s="12" t="s">
        <v>69</v>
      </c>
      <c r="C21" s="12" t="s">
        <v>70</v>
      </c>
      <c r="D21" s="13" t="s">
        <v>71</v>
      </c>
      <c r="E21" s="12" t="s">
        <v>62</v>
      </c>
      <c r="F21" s="14">
        <v>81.2</v>
      </c>
      <c r="G21" s="15">
        <f t="shared" si="0"/>
        <v>48.72</v>
      </c>
      <c r="H21" s="15">
        <f>[1]面试成绩!F22</f>
        <v>82.98</v>
      </c>
      <c r="I21" s="15">
        <f t="shared" si="1"/>
        <v>33.19</v>
      </c>
      <c r="J21" s="15">
        <f t="shared" si="2"/>
        <v>81.91</v>
      </c>
      <c r="K21" s="11">
        <v>4</v>
      </c>
      <c r="L21" s="11"/>
    </row>
    <row r="22" s="2" customFormat="1" ht="24" customHeight="1" spans="1:12">
      <c r="A22" s="11">
        <v>20</v>
      </c>
      <c r="B22" s="12" t="s">
        <v>72</v>
      </c>
      <c r="C22" s="12" t="s">
        <v>73</v>
      </c>
      <c r="D22" s="13" t="s">
        <v>74</v>
      </c>
      <c r="E22" s="12" t="s">
        <v>62</v>
      </c>
      <c r="F22" s="14">
        <v>81.3</v>
      </c>
      <c r="G22" s="15">
        <f t="shared" si="0"/>
        <v>48.78</v>
      </c>
      <c r="H22" s="15">
        <f>[1]面试成绩!F21</f>
        <v>81.88</v>
      </c>
      <c r="I22" s="15">
        <f t="shared" si="1"/>
        <v>32.75</v>
      </c>
      <c r="J22" s="15">
        <f t="shared" si="2"/>
        <v>81.53</v>
      </c>
      <c r="K22" s="11">
        <v>5</v>
      </c>
      <c r="L22" s="11"/>
    </row>
    <row r="23" s="2" customFormat="1" ht="24" customHeight="1" spans="1:12">
      <c r="A23" s="11">
        <v>21</v>
      </c>
      <c r="B23" s="12" t="s">
        <v>75</v>
      </c>
      <c r="C23" s="12" t="s">
        <v>76</v>
      </c>
      <c r="D23" s="13" t="s">
        <v>77</v>
      </c>
      <c r="E23" s="12" t="s">
        <v>62</v>
      </c>
      <c r="F23" s="14">
        <v>80.1</v>
      </c>
      <c r="G23" s="15">
        <f t="shared" si="0"/>
        <v>48.06</v>
      </c>
      <c r="H23" s="15">
        <f>[1]面试成绩!F23</f>
        <v>82.66</v>
      </c>
      <c r="I23" s="15">
        <f t="shared" si="1"/>
        <v>33.06</v>
      </c>
      <c r="J23" s="15">
        <f t="shared" si="2"/>
        <v>81.12</v>
      </c>
      <c r="K23" s="11">
        <v>6</v>
      </c>
      <c r="L23" s="11"/>
    </row>
    <row r="24" s="2" customFormat="1" ht="24" customHeight="1" spans="1:12">
      <c r="A24" s="11">
        <v>22</v>
      </c>
      <c r="B24" s="12" t="s">
        <v>78</v>
      </c>
      <c r="C24" s="12" t="s">
        <v>79</v>
      </c>
      <c r="D24" s="13" t="s">
        <v>80</v>
      </c>
      <c r="E24" s="12" t="s">
        <v>62</v>
      </c>
      <c r="F24" s="14">
        <v>78.9</v>
      </c>
      <c r="G24" s="15">
        <f t="shared" si="0"/>
        <v>47.34</v>
      </c>
      <c r="H24" s="15">
        <f>[1]面试成绩!F26</f>
        <v>83.22</v>
      </c>
      <c r="I24" s="15">
        <f t="shared" si="1"/>
        <v>33.29</v>
      </c>
      <c r="J24" s="15">
        <f t="shared" si="2"/>
        <v>80.63</v>
      </c>
      <c r="K24" s="11">
        <v>7</v>
      </c>
      <c r="L24" s="11"/>
    </row>
    <row r="25" s="2" customFormat="1" ht="24" customHeight="1" spans="1:12">
      <c r="A25" s="11">
        <v>23</v>
      </c>
      <c r="B25" s="12" t="s">
        <v>81</v>
      </c>
      <c r="C25" s="12" t="s">
        <v>82</v>
      </c>
      <c r="D25" s="13" t="s">
        <v>83</v>
      </c>
      <c r="E25" s="12" t="s">
        <v>62</v>
      </c>
      <c r="F25" s="14">
        <v>79.4</v>
      </c>
      <c r="G25" s="15">
        <f t="shared" si="0"/>
        <v>47.64</v>
      </c>
      <c r="H25" s="15">
        <f>[1]面试成绩!F24</f>
        <v>82.3</v>
      </c>
      <c r="I25" s="15">
        <f t="shared" si="1"/>
        <v>32.92</v>
      </c>
      <c r="J25" s="15">
        <f t="shared" si="2"/>
        <v>80.56</v>
      </c>
      <c r="K25" s="11">
        <v>8</v>
      </c>
      <c r="L25" s="11"/>
    </row>
    <row r="26" s="2" customFormat="1" ht="24" customHeight="1" spans="1:12">
      <c r="A26" s="11">
        <v>24</v>
      </c>
      <c r="B26" s="12" t="s">
        <v>84</v>
      </c>
      <c r="C26" s="12" t="s">
        <v>85</v>
      </c>
      <c r="D26" s="13" t="s">
        <v>86</v>
      </c>
      <c r="E26" s="12" t="s">
        <v>62</v>
      </c>
      <c r="F26" s="14">
        <v>79</v>
      </c>
      <c r="G26" s="15">
        <f t="shared" si="0"/>
        <v>47.4</v>
      </c>
      <c r="H26" s="15">
        <f>[1]面试成绩!F25</f>
        <v>82.78</v>
      </c>
      <c r="I26" s="15">
        <f t="shared" si="1"/>
        <v>33.11</v>
      </c>
      <c r="J26" s="15">
        <f t="shared" si="2"/>
        <v>80.51</v>
      </c>
      <c r="K26" s="11">
        <v>9</v>
      </c>
      <c r="L26" s="11"/>
    </row>
    <row r="27" s="2" customFormat="1" ht="24" customHeight="1" spans="1:12">
      <c r="A27" s="11">
        <v>25</v>
      </c>
      <c r="B27" s="12" t="s">
        <v>87</v>
      </c>
      <c r="C27" s="12" t="s">
        <v>88</v>
      </c>
      <c r="D27" s="13" t="s">
        <v>89</v>
      </c>
      <c r="E27" s="12" t="s">
        <v>62</v>
      </c>
      <c r="F27" s="14">
        <v>77.6</v>
      </c>
      <c r="G27" s="15">
        <f t="shared" si="0"/>
        <v>46.56</v>
      </c>
      <c r="H27" s="15">
        <f>[1]面试成绩!F32</f>
        <v>84.48</v>
      </c>
      <c r="I27" s="15">
        <f t="shared" si="1"/>
        <v>33.79</v>
      </c>
      <c r="J27" s="15">
        <f t="shared" si="2"/>
        <v>80.35</v>
      </c>
      <c r="K27" s="11">
        <v>10</v>
      </c>
      <c r="L27" s="11"/>
    </row>
    <row r="28" s="2" customFormat="1" ht="24" customHeight="1" spans="1:12">
      <c r="A28" s="11">
        <v>26</v>
      </c>
      <c r="B28" s="12" t="s">
        <v>90</v>
      </c>
      <c r="C28" s="12" t="s">
        <v>91</v>
      </c>
      <c r="D28" s="13" t="s">
        <v>92</v>
      </c>
      <c r="E28" s="12" t="s">
        <v>62</v>
      </c>
      <c r="F28" s="14">
        <v>78.6</v>
      </c>
      <c r="G28" s="15">
        <f t="shared" si="0"/>
        <v>47.16</v>
      </c>
      <c r="H28" s="15">
        <f>[1]面试成绩!F27</f>
        <v>82.4</v>
      </c>
      <c r="I28" s="15">
        <f t="shared" si="1"/>
        <v>32.96</v>
      </c>
      <c r="J28" s="15">
        <f t="shared" si="2"/>
        <v>80.12</v>
      </c>
      <c r="K28" s="11">
        <v>11</v>
      </c>
      <c r="L28" s="11"/>
    </row>
    <row r="29" s="2" customFormat="1" ht="24" customHeight="1" spans="1:12">
      <c r="A29" s="11">
        <v>27</v>
      </c>
      <c r="B29" s="12" t="s">
        <v>93</v>
      </c>
      <c r="C29" s="12" t="s">
        <v>94</v>
      </c>
      <c r="D29" s="13" t="s">
        <v>95</v>
      </c>
      <c r="E29" s="12" t="s">
        <v>62</v>
      </c>
      <c r="F29" s="14">
        <v>78.1</v>
      </c>
      <c r="G29" s="15">
        <f t="shared" si="0"/>
        <v>46.86</v>
      </c>
      <c r="H29" s="15">
        <f>[1]面试成绩!F30</f>
        <v>82.62</v>
      </c>
      <c r="I29" s="15">
        <f t="shared" si="1"/>
        <v>33.05</v>
      </c>
      <c r="J29" s="15">
        <f t="shared" si="2"/>
        <v>79.91</v>
      </c>
      <c r="K29" s="11">
        <v>12</v>
      </c>
      <c r="L29" s="11"/>
    </row>
    <row r="30" s="2" customFormat="1" ht="24" customHeight="1" spans="1:12">
      <c r="A30" s="11">
        <v>28</v>
      </c>
      <c r="B30" s="12" t="s">
        <v>96</v>
      </c>
      <c r="C30" s="12" t="s">
        <v>97</v>
      </c>
      <c r="D30" s="13" t="s">
        <v>98</v>
      </c>
      <c r="E30" s="12" t="s">
        <v>62</v>
      </c>
      <c r="F30" s="14">
        <v>78</v>
      </c>
      <c r="G30" s="15">
        <f t="shared" si="0"/>
        <v>46.8</v>
      </c>
      <c r="H30" s="15">
        <f>[1]面试成绩!F31</f>
        <v>82.54</v>
      </c>
      <c r="I30" s="15">
        <f t="shared" si="1"/>
        <v>33.02</v>
      </c>
      <c r="J30" s="15">
        <f t="shared" si="2"/>
        <v>79.82</v>
      </c>
      <c r="K30" s="11">
        <v>13</v>
      </c>
      <c r="L30" s="11"/>
    </row>
    <row r="31" s="2" customFormat="1" ht="24" customHeight="1" spans="1:12">
      <c r="A31" s="11">
        <v>29</v>
      </c>
      <c r="B31" s="12" t="s">
        <v>99</v>
      </c>
      <c r="C31" s="12" t="s">
        <v>100</v>
      </c>
      <c r="D31" s="13" t="s">
        <v>101</v>
      </c>
      <c r="E31" s="12" t="s">
        <v>62</v>
      </c>
      <c r="F31" s="14">
        <v>78.4</v>
      </c>
      <c r="G31" s="15">
        <f t="shared" si="0"/>
        <v>47.04</v>
      </c>
      <c r="H31" s="15">
        <f>[1]面试成绩!F28</f>
        <v>81.88</v>
      </c>
      <c r="I31" s="15">
        <f t="shared" si="1"/>
        <v>32.75</v>
      </c>
      <c r="J31" s="15">
        <f t="shared" si="2"/>
        <v>79.79</v>
      </c>
      <c r="K31" s="11">
        <v>14</v>
      </c>
      <c r="L31" s="11"/>
    </row>
    <row r="32" s="2" customFormat="1" ht="24" customHeight="1" spans="1:12">
      <c r="A32" s="11">
        <v>30</v>
      </c>
      <c r="B32" s="12" t="s">
        <v>102</v>
      </c>
      <c r="C32" s="12" t="s">
        <v>103</v>
      </c>
      <c r="D32" s="13" t="s">
        <v>104</v>
      </c>
      <c r="E32" s="12" t="s">
        <v>62</v>
      </c>
      <c r="F32" s="14">
        <v>78.1</v>
      </c>
      <c r="G32" s="15">
        <f t="shared" si="0"/>
        <v>46.86</v>
      </c>
      <c r="H32" s="15">
        <f>[1]面试成绩!F29</f>
        <v>80.06</v>
      </c>
      <c r="I32" s="15">
        <f t="shared" si="1"/>
        <v>32.02</v>
      </c>
      <c r="J32" s="15">
        <f t="shared" si="2"/>
        <v>78.88</v>
      </c>
      <c r="K32" s="11">
        <v>15</v>
      </c>
      <c r="L32" s="11"/>
    </row>
    <row r="33" s="2" customFormat="1" ht="24" customHeight="1" spans="1:12">
      <c r="A33" s="11">
        <v>31</v>
      </c>
      <c r="B33" s="12" t="s">
        <v>105</v>
      </c>
      <c r="C33" s="12" t="s">
        <v>106</v>
      </c>
      <c r="D33" s="13" t="s">
        <v>107</v>
      </c>
      <c r="E33" s="12" t="s">
        <v>108</v>
      </c>
      <c r="F33" s="14">
        <v>73.9</v>
      </c>
      <c r="G33" s="15">
        <f t="shared" si="0"/>
        <v>44.34</v>
      </c>
      <c r="H33" s="15">
        <f>[1]面试成绩!F33</f>
        <v>81.68</v>
      </c>
      <c r="I33" s="15">
        <f t="shared" si="1"/>
        <v>32.67</v>
      </c>
      <c r="J33" s="15">
        <f t="shared" si="2"/>
        <v>77.01</v>
      </c>
      <c r="K33" s="11">
        <v>1</v>
      </c>
      <c r="L33" s="11"/>
    </row>
    <row r="34" s="2" customFormat="1" ht="24" customHeight="1" spans="1:12">
      <c r="A34" s="11">
        <v>32</v>
      </c>
      <c r="B34" s="12" t="s">
        <v>109</v>
      </c>
      <c r="C34" s="12" t="s">
        <v>110</v>
      </c>
      <c r="D34" s="13" t="s">
        <v>111</v>
      </c>
      <c r="E34" s="12" t="s">
        <v>108</v>
      </c>
      <c r="F34" s="14">
        <v>70.7</v>
      </c>
      <c r="G34" s="15">
        <f t="shared" si="0"/>
        <v>42.42</v>
      </c>
      <c r="H34" s="15">
        <f>[1]面试成绩!F35</f>
        <v>82.3</v>
      </c>
      <c r="I34" s="15">
        <f t="shared" si="1"/>
        <v>32.92</v>
      </c>
      <c r="J34" s="15">
        <f t="shared" si="2"/>
        <v>75.34</v>
      </c>
      <c r="K34" s="11">
        <v>2</v>
      </c>
      <c r="L34" s="11"/>
    </row>
    <row r="35" s="2" customFormat="1" ht="24" customHeight="1" spans="1:12">
      <c r="A35" s="11">
        <v>33</v>
      </c>
      <c r="B35" s="12" t="s">
        <v>112</v>
      </c>
      <c r="C35" s="12" t="s">
        <v>113</v>
      </c>
      <c r="D35" s="13" t="s">
        <v>114</v>
      </c>
      <c r="E35" s="12" t="s">
        <v>108</v>
      </c>
      <c r="F35" s="14">
        <v>71.3</v>
      </c>
      <c r="G35" s="15">
        <f t="shared" si="0"/>
        <v>42.78</v>
      </c>
      <c r="H35" s="15">
        <f>[1]面试成绩!F34</f>
        <v>80.02</v>
      </c>
      <c r="I35" s="15">
        <f t="shared" si="1"/>
        <v>32.01</v>
      </c>
      <c r="J35" s="15">
        <f t="shared" si="2"/>
        <v>74.79</v>
      </c>
      <c r="K35" s="11">
        <v>3</v>
      </c>
      <c r="L35" s="11"/>
    </row>
    <row r="36" s="2" customFormat="1" ht="24" customHeight="1" spans="1:12">
      <c r="A36" s="11">
        <v>34</v>
      </c>
      <c r="B36" s="12" t="s">
        <v>115</v>
      </c>
      <c r="C36" s="12" t="s">
        <v>116</v>
      </c>
      <c r="D36" s="13" t="s">
        <v>117</v>
      </c>
      <c r="E36" s="12" t="s">
        <v>108</v>
      </c>
      <c r="F36" s="14">
        <v>68.4</v>
      </c>
      <c r="G36" s="15">
        <f t="shared" si="0"/>
        <v>41.04</v>
      </c>
      <c r="H36" s="15">
        <f>[1]面试成绩!F37</f>
        <v>83.26</v>
      </c>
      <c r="I36" s="15">
        <f t="shared" si="1"/>
        <v>33.3</v>
      </c>
      <c r="J36" s="15">
        <f t="shared" si="2"/>
        <v>74.34</v>
      </c>
      <c r="K36" s="11">
        <v>4</v>
      </c>
      <c r="L36" s="11"/>
    </row>
    <row r="37" s="2" customFormat="1" ht="24" customHeight="1" spans="1:12">
      <c r="A37" s="11">
        <v>35</v>
      </c>
      <c r="B37" s="12" t="s">
        <v>118</v>
      </c>
      <c r="C37" s="12" t="s">
        <v>119</v>
      </c>
      <c r="D37" s="13" t="s">
        <v>120</v>
      </c>
      <c r="E37" s="12" t="s">
        <v>108</v>
      </c>
      <c r="F37" s="14">
        <v>70.2</v>
      </c>
      <c r="G37" s="15">
        <f t="shared" si="0"/>
        <v>42.12</v>
      </c>
      <c r="H37" s="15">
        <f>[1]面试成绩!F36</f>
        <v>80.52</v>
      </c>
      <c r="I37" s="15">
        <f t="shared" si="1"/>
        <v>32.21</v>
      </c>
      <c r="J37" s="15">
        <f t="shared" si="2"/>
        <v>74.33</v>
      </c>
      <c r="K37" s="11">
        <v>5</v>
      </c>
      <c r="L37" s="11"/>
    </row>
    <row r="38" s="2" customFormat="1" ht="24" customHeight="1" spans="1:12">
      <c r="A38" s="11">
        <v>36</v>
      </c>
      <c r="B38" s="12" t="s">
        <v>121</v>
      </c>
      <c r="C38" s="12" t="s">
        <v>122</v>
      </c>
      <c r="D38" s="13" t="s">
        <v>123</v>
      </c>
      <c r="E38" s="12" t="s">
        <v>108</v>
      </c>
      <c r="F38" s="14">
        <v>67.9</v>
      </c>
      <c r="G38" s="15">
        <f t="shared" si="0"/>
        <v>40.74</v>
      </c>
      <c r="H38" s="15">
        <f>[1]面试成绩!F38</f>
        <v>82.7</v>
      </c>
      <c r="I38" s="15">
        <f t="shared" si="1"/>
        <v>33.08</v>
      </c>
      <c r="J38" s="15">
        <f t="shared" si="2"/>
        <v>73.82</v>
      </c>
      <c r="K38" s="11">
        <v>6</v>
      </c>
      <c r="L38" s="11"/>
    </row>
    <row r="39" s="2" customFormat="1" ht="24" customHeight="1" spans="1:12">
      <c r="A39" s="11">
        <v>37</v>
      </c>
      <c r="B39" s="12" t="s">
        <v>124</v>
      </c>
      <c r="C39" s="12" t="s">
        <v>125</v>
      </c>
      <c r="D39" s="13" t="s">
        <v>126</v>
      </c>
      <c r="E39" s="12" t="s">
        <v>108</v>
      </c>
      <c r="F39" s="14">
        <v>66.5</v>
      </c>
      <c r="G39" s="15">
        <f t="shared" si="0"/>
        <v>39.9</v>
      </c>
      <c r="H39" s="15">
        <f>[1]面试成绩!F40</f>
        <v>80.52</v>
      </c>
      <c r="I39" s="15">
        <f t="shared" si="1"/>
        <v>32.21</v>
      </c>
      <c r="J39" s="15">
        <f t="shared" si="2"/>
        <v>72.11</v>
      </c>
      <c r="K39" s="11">
        <v>7</v>
      </c>
      <c r="L39" s="11"/>
    </row>
    <row r="40" s="2" customFormat="1" ht="24" customHeight="1" spans="1:12">
      <c r="A40" s="11">
        <v>38</v>
      </c>
      <c r="B40" s="12" t="s">
        <v>127</v>
      </c>
      <c r="C40" s="12" t="s">
        <v>128</v>
      </c>
      <c r="D40" s="13" t="s">
        <v>129</v>
      </c>
      <c r="E40" s="12" t="s">
        <v>108</v>
      </c>
      <c r="F40" s="14">
        <v>65.6</v>
      </c>
      <c r="G40" s="15">
        <f t="shared" si="0"/>
        <v>39.36</v>
      </c>
      <c r="H40" s="15">
        <f>[1]面试成绩!F41</f>
        <v>81.52</v>
      </c>
      <c r="I40" s="15">
        <f t="shared" si="1"/>
        <v>32.61</v>
      </c>
      <c r="J40" s="15">
        <f t="shared" si="2"/>
        <v>71.97</v>
      </c>
      <c r="K40" s="11">
        <v>8</v>
      </c>
      <c r="L40" s="11"/>
    </row>
    <row r="41" s="2" customFormat="1" ht="24" customHeight="1" spans="1:12">
      <c r="A41" s="11">
        <v>39</v>
      </c>
      <c r="B41" s="12" t="s">
        <v>130</v>
      </c>
      <c r="C41" s="12" t="s">
        <v>131</v>
      </c>
      <c r="D41" s="13" t="s">
        <v>132</v>
      </c>
      <c r="E41" s="12" t="s">
        <v>108</v>
      </c>
      <c r="F41" s="14">
        <v>67.5</v>
      </c>
      <c r="G41" s="15">
        <f t="shared" si="0"/>
        <v>40.5</v>
      </c>
      <c r="H41" s="15">
        <f>[1]面试成绩!F39</f>
        <v>78.64</v>
      </c>
      <c r="I41" s="15">
        <f t="shared" si="1"/>
        <v>31.46</v>
      </c>
      <c r="J41" s="15">
        <f t="shared" si="2"/>
        <v>71.96</v>
      </c>
      <c r="K41" s="11">
        <v>9</v>
      </c>
      <c r="L41" s="11"/>
    </row>
    <row r="42" s="2" customFormat="1" ht="24" customHeight="1" spans="1:12">
      <c r="A42" s="11">
        <v>40</v>
      </c>
      <c r="B42" s="12" t="s">
        <v>133</v>
      </c>
      <c r="C42" s="12" t="s">
        <v>134</v>
      </c>
      <c r="D42" s="13" t="s">
        <v>107</v>
      </c>
      <c r="E42" s="12" t="s">
        <v>108</v>
      </c>
      <c r="F42" s="14">
        <v>64.9</v>
      </c>
      <c r="G42" s="15">
        <f t="shared" si="0"/>
        <v>38.94</v>
      </c>
      <c r="H42" s="15">
        <f>[1]面试成绩!F42</f>
        <v>79.78</v>
      </c>
      <c r="I42" s="15">
        <f t="shared" si="1"/>
        <v>31.91</v>
      </c>
      <c r="J42" s="15">
        <f t="shared" si="2"/>
        <v>70.85</v>
      </c>
      <c r="K42" s="11">
        <v>10</v>
      </c>
      <c r="L42" s="11"/>
    </row>
    <row r="43" s="2" customFormat="1" ht="24" customHeight="1" spans="1:12">
      <c r="A43" s="11">
        <v>41</v>
      </c>
      <c r="B43" s="12" t="s">
        <v>135</v>
      </c>
      <c r="C43" s="12" t="s">
        <v>136</v>
      </c>
      <c r="D43" s="13" t="s">
        <v>137</v>
      </c>
      <c r="E43" s="12" t="s">
        <v>108</v>
      </c>
      <c r="F43" s="14">
        <v>63.8</v>
      </c>
      <c r="G43" s="15">
        <f t="shared" si="0"/>
        <v>38.28</v>
      </c>
      <c r="H43" s="15">
        <f>[1]面试成绩!F43</f>
        <v>79.32</v>
      </c>
      <c r="I43" s="15">
        <f t="shared" si="1"/>
        <v>31.73</v>
      </c>
      <c r="J43" s="15">
        <f t="shared" si="2"/>
        <v>70.01</v>
      </c>
      <c r="K43" s="11">
        <v>11</v>
      </c>
      <c r="L43" s="11"/>
    </row>
    <row r="44" s="2" customFormat="1" ht="24" customHeight="1" spans="1:12">
      <c r="A44" s="11">
        <v>42</v>
      </c>
      <c r="B44" s="12" t="s">
        <v>138</v>
      </c>
      <c r="C44" s="12" t="s">
        <v>139</v>
      </c>
      <c r="D44" s="13" t="s">
        <v>140</v>
      </c>
      <c r="E44" s="12" t="s">
        <v>141</v>
      </c>
      <c r="F44" s="14">
        <v>85.2</v>
      </c>
      <c r="G44" s="15">
        <f t="shared" si="0"/>
        <v>51.12</v>
      </c>
      <c r="H44" s="15">
        <f>[1]面试成绩!F44</f>
        <v>82.86</v>
      </c>
      <c r="I44" s="15">
        <f t="shared" si="1"/>
        <v>33.14</v>
      </c>
      <c r="J44" s="15">
        <f t="shared" si="2"/>
        <v>84.26</v>
      </c>
      <c r="K44" s="11">
        <v>1</v>
      </c>
      <c r="L44" s="11"/>
    </row>
    <row r="45" s="2" customFormat="1" ht="24" customHeight="1" spans="1:12">
      <c r="A45" s="11">
        <v>43</v>
      </c>
      <c r="B45" s="12" t="s">
        <v>142</v>
      </c>
      <c r="C45" s="12" t="s">
        <v>143</v>
      </c>
      <c r="D45" s="13" t="s">
        <v>144</v>
      </c>
      <c r="E45" s="12" t="s">
        <v>141</v>
      </c>
      <c r="F45" s="14">
        <v>82.6</v>
      </c>
      <c r="G45" s="15">
        <f t="shared" si="0"/>
        <v>49.56</v>
      </c>
      <c r="H45" s="15">
        <f>[1]面试成绩!F45</f>
        <v>82.64</v>
      </c>
      <c r="I45" s="15">
        <f t="shared" si="1"/>
        <v>33.06</v>
      </c>
      <c r="J45" s="15">
        <f t="shared" si="2"/>
        <v>82.62</v>
      </c>
      <c r="K45" s="11">
        <v>2</v>
      </c>
      <c r="L45" s="11"/>
    </row>
    <row r="46" s="2" customFormat="1" ht="24" customHeight="1" spans="1:12">
      <c r="A46" s="11">
        <v>44</v>
      </c>
      <c r="B46" s="12" t="s">
        <v>145</v>
      </c>
      <c r="C46" s="12" t="s">
        <v>146</v>
      </c>
      <c r="D46" s="13" t="s">
        <v>147</v>
      </c>
      <c r="E46" s="12" t="s">
        <v>141</v>
      </c>
      <c r="F46" s="14">
        <v>77.3</v>
      </c>
      <c r="G46" s="15">
        <f t="shared" si="0"/>
        <v>46.38</v>
      </c>
      <c r="H46" s="15">
        <f>[1]面试成绩!F46</f>
        <v>82.86</v>
      </c>
      <c r="I46" s="15">
        <f t="shared" si="1"/>
        <v>33.14</v>
      </c>
      <c r="J46" s="15">
        <f t="shared" si="2"/>
        <v>79.52</v>
      </c>
      <c r="K46" s="11">
        <v>3</v>
      </c>
      <c r="L46" s="11"/>
    </row>
    <row r="47" s="2" customFormat="1" ht="24" customHeight="1" spans="1:12">
      <c r="A47" s="11">
        <v>45</v>
      </c>
      <c r="B47" s="12" t="s">
        <v>148</v>
      </c>
      <c r="C47" s="12" t="s">
        <v>149</v>
      </c>
      <c r="D47" s="13" t="s">
        <v>104</v>
      </c>
      <c r="E47" s="12" t="s">
        <v>141</v>
      </c>
      <c r="F47" s="14">
        <v>76</v>
      </c>
      <c r="G47" s="15">
        <f t="shared" si="0"/>
        <v>45.6</v>
      </c>
      <c r="H47" s="15">
        <f>[1]面试成绩!F47</f>
        <v>84.56</v>
      </c>
      <c r="I47" s="15">
        <f t="shared" si="1"/>
        <v>33.82</v>
      </c>
      <c r="J47" s="15">
        <f t="shared" si="2"/>
        <v>79.42</v>
      </c>
      <c r="K47" s="11">
        <v>4</v>
      </c>
      <c r="L47" s="11"/>
    </row>
    <row r="48" s="2" customFormat="1" ht="24" customHeight="1" spans="1:12">
      <c r="A48" s="11">
        <v>46</v>
      </c>
      <c r="B48" s="12" t="s">
        <v>150</v>
      </c>
      <c r="C48" s="12" t="s">
        <v>151</v>
      </c>
      <c r="D48" s="13" t="s">
        <v>152</v>
      </c>
      <c r="E48" s="12" t="s">
        <v>141</v>
      </c>
      <c r="F48" s="14">
        <v>75.7</v>
      </c>
      <c r="G48" s="15">
        <f t="shared" si="0"/>
        <v>45.42</v>
      </c>
      <c r="H48" s="15">
        <f>[1]面试成绩!F48</f>
        <v>84.04</v>
      </c>
      <c r="I48" s="15">
        <f t="shared" si="1"/>
        <v>33.62</v>
      </c>
      <c r="J48" s="15">
        <f t="shared" si="2"/>
        <v>79.04</v>
      </c>
      <c r="K48" s="11">
        <v>5</v>
      </c>
      <c r="L48" s="11"/>
    </row>
    <row r="49" s="2" customFormat="1" ht="24" customHeight="1" spans="1:12">
      <c r="A49" s="11">
        <v>47</v>
      </c>
      <c r="B49" s="12" t="s">
        <v>153</v>
      </c>
      <c r="C49" s="12" t="s">
        <v>154</v>
      </c>
      <c r="D49" s="13" t="s">
        <v>155</v>
      </c>
      <c r="E49" s="12" t="s">
        <v>141</v>
      </c>
      <c r="F49" s="14">
        <v>74.6</v>
      </c>
      <c r="G49" s="15">
        <f t="shared" si="0"/>
        <v>44.76</v>
      </c>
      <c r="H49" s="15">
        <f>[1]面试成绩!F52</f>
        <v>84.36</v>
      </c>
      <c r="I49" s="15">
        <f t="shared" si="1"/>
        <v>33.74</v>
      </c>
      <c r="J49" s="15">
        <f t="shared" si="2"/>
        <v>78.5</v>
      </c>
      <c r="K49" s="11">
        <v>6</v>
      </c>
      <c r="L49" s="11"/>
    </row>
    <row r="50" s="2" customFormat="1" ht="24" customHeight="1" spans="1:12">
      <c r="A50" s="11">
        <v>48</v>
      </c>
      <c r="B50" s="12" t="s">
        <v>156</v>
      </c>
      <c r="C50" s="12" t="s">
        <v>157</v>
      </c>
      <c r="D50" s="13" t="s">
        <v>158</v>
      </c>
      <c r="E50" s="12" t="s">
        <v>141</v>
      </c>
      <c r="F50" s="14">
        <v>74.9</v>
      </c>
      <c r="G50" s="15">
        <f t="shared" si="0"/>
        <v>44.94</v>
      </c>
      <c r="H50" s="15">
        <f>[1]面试成绩!F50</f>
        <v>83.38</v>
      </c>
      <c r="I50" s="15">
        <f t="shared" si="1"/>
        <v>33.35</v>
      </c>
      <c r="J50" s="15">
        <f t="shared" si="2"/>
        <v>78.29</v>
      </c>
      <c r="K50" s="11">
        <v>7</v>
      </c>
      <c r="L50" s="11"/>
    </row>
    <row r="51" s="2" customFormat="1" ht="24" customHeight="1" spans="1:12">
      <c r="A51" s="11">
        <v>49</v>
      </c>
      <c r="B51" s="12" t="s">
        <v>159</v>
      </c>
      <c r="C51" s="12" t="s">
        <v>160</v>
      </c>
      <c r="D51" s="13" t="s">
        <v>161</v>
      </c>
      <c r="E51" s="12" t="s">
        <v>141</v>
      </c>
      <c r="F51" s="14">
        <v>75.1</v>
      </c>
      <c r="G51" s="15">
        <f t="shared" si="0"/>
        <v>45.06</v>
      </c>
      <c r="H51" s="15">
        <f>[1]面试成绩!F49</f>
        <v>81.9</v>
      </c>
      <c r="I51" s="15">
        <f t="shared" si="1"/>
        <v>32.76</v>
      </c>
      <c r="J51" s="15">
        <f t="shared" si="2"/>
        <v>77.82</v>
      </c>
      <c r="K51" s="11">
        <v>8</v>
      </c>
      <c r="L51" s="11"/>
    </row>
    <row r="52" s="2" customFormat="1" ht="24" customHeight="1" spans="1:12">
      <c r="A52" s="11">
        <v>50</v>
      </c>
      <c r="B52" s="12" t="s">
        <v>162</v>
      </c>
      <c r="C52" s="12" t="s">
        <v>163</v>
      </c>
      <c r="D52" s="13" t="s">
        <v>164</v>
      </c>
      <c r="E52" s="12" t="s">
        <v>141</v>
      </c>
      <c r="F52" s="14">
        <v>71.9</v>
      </c>
      <c r="G52" s="15">
        <f t="shared" si="0"/>
        <v>43.14</v>
      </c>
      <c r="H52" s="15">
        <f>[1]面试成绩!F54</f>
        <v>83.16</v>
      </c>
      <c r="I52" s="15">
        <f t="shared" si="1"/>
        <v>33.26</v>
      </c>
      <c r="J52" s="15">
        <f t="shared" si="2"/>
        <v>76.4</v>
      </c>
      <c r="K52" s="11">
        <v>9</v>
      </c>
      <c r="L52" s="11"/>
    </row>
    <row r="53" s="2" customFormat="1" ht="24" customHeight="1" spans="1:12">
      <c r="A53" s="11">
        <v>51</v>
      </c>
      <c r="B53" s="12" t="s">
        <v>165</v>
      </c>
      <c r="C53" s="12" t="s">
        <v>166</v>
      </c>
      <c r="D53" s="13" t="s">
        <v>167</v>
      </c>
      <c r="E53" s="12" t="s">
        <v>141</v>
      </c>
      <c r="F53" s="14">
        <v>73.4</v>
      </c>
      <c r="G53" s="15">
        <f t="shared" si="0"/>
        <v>44.04</v>
      </c>
      <c r="H53" s="15">
        <f>[1]面试成绩!F53</f>
        <v>80.12</v>
      </c>
      <c r="I53" s="15">
        <f t="shared" si="1"/>
        <v>32.05</v>
      </c>
      <c r="J53" s="15">
        <f t="shared" si="2"/>
        <v>76.09</v>
      </c>
      <c r="K53" s="11">
        <v>10</v>
      </c>
      <c r="L53" s="11"/>
    </row>
    <row r="54" s="2" customFormat="1" ht="24" customHeight="1" spans="1:12">
      <c r="A54" s="11">
        <v>52</v>
      </c>
      <c r="B54" s="12" t="s">
        <v>168</v>
      </c>
      <c r="C54" s="12" t="s">
        <v>169</v>
      </c>
      <c r="D54" s="13" t="s">
        <v>170</v>
      </c>
      <c r="E54" s="12" t="s">
        <v>141</v>
      </c>
      <c r="F54" s="14">
        <v>74.8</v>
      </c>
      <c r="G54" s="15">
        <f t="shared" si="0"/>
        <v>44.88</v>
      </c>
      <c r="H54" s="15" t="s">
        <v>171</v>
      </c>
      <c r="I54" s="15" t="s">
        <v>172</v>
      </c>
      <c r="J54" s="15">
        <v>44.88</v>
      </c>
      <c r="K54" s="11">
        <v>11</v>
      </c>
      <c r="L54" s="11"/>
    </row>
    <row r="55" s="2" customFormat="1" ht="24" customHeight="1" spans="1:12">
      <c r="A55" s="11">
        <v>53</v>
      </c>
      <c r="B55" s="12" t="s">
        <v>173</v>
      </c>
      <c r="C55" s="12" t="s">
        <v>172</v>
      </c>
      <c r="D55" s="13" t="s">
        <v>174</v>
      </c>
      <c r="E55" s="11" t="s">
        <v>175</v>
      </c>
      <c r="F55" s="15" t="s">
        <v>172</v>
      </c>
      <c r="G55" s="15" t="s">
        <v>172</v>
      </c>
      <c r="H55" s="15">
        <f>[1]面试成绩!F55</f>
        <v>84.38</v>
      </c>
      <c r="I55" s="15" t="s">
        <v>172</v>
      </c>
      <c r="J55" s="15">
        <f t="shared" ref="J55:J89" si="3">H55</f>
        <v>84.38</v>
      </c>
      <c r="K55" s="11">
        <v>1</v>
      </c>
      <c r="L55" s="11"/>
    </row>
    <row r="56" s="2" customFormat="1" ht="24" customHeight="1" spans="1:12">
      <c r="A56" s="11">
        <v>54</v>
      </c>
      <c r="B56" s="12" t="s">
        <v>176</v>
      </c>
      <c r="C56" s="12" t="s">
        <v>172</v>
      </c>
      <c r="D56" s="13" t="s">
        <v>177</v>
      </c>
      <c r="E56" s="11" t="s">
        <v>175</v>
      </c>
      <c r="F56" s="15" t="s">
        <v>172</v>
      </c>
      <c r="G56" s="15" t="s">
        <v>172</v>
      </c>
      <c r="H56" s="15">
        <f>[1]面试成绩!F56</f>
        <v>83.42</v>
      </c>
      <c r="I56" s="15" t="s">
        <v>172</v>
      </c>
      <c r="J56" s="15">
        <f t="shared" si="3"/>
        <v>83.42</v>
      </c>
      <c r="K56" s="11">
        <v>2</v>
      </c>
      <c r="L56" s="11"/>
    </row>
    <row r="57" s="2" customFormat="1" ht="24" customHeight="1" spans="1:12">
      <c r="A57" s="11">
        <v>55</v>
      </c>
      <c r="B57" s="12" t="s">
        <v>178</v>
      </c>
      <c r="C57" s="12" t="s">
        <v>172</v>
      </c>
      <c r="D57" s="13" t="s">
        <v>179</v>
      </c>
      <c r="E57" s="11" t="s">
        <v>175</v>
      </c>
      <c r="F57" s="15" t="s">
        <v>172</v>
      </c>
      <c r="G57" s="15" t="s">
        <v>172</v>
      </c>
      <c r="H57" s="15">
        <f>[1]面试成绩!F76</f>
        <v>83.38</v>
      </c>
      <c r="I57" s="15" t="s">
        <v>172</v>
      </c>
      <c r="J57" s="15">
        <f t="shared" si="3"/>
        <v>83.38</v>
      </c>
      <c r="K57" s="11">
        <v>3</v>
      </c>
      <c r="L57" s="11"/>
    </row>
    <row r="58" s="2" customFormat="1" ht="24" customHeight="1" spans="1:12">
      <c r="A58" s="11">
        <v>56</v>
      </c>
      <c r="B58" s="12" t="s">
        <v>180</v>
      </c>
      <c r="C58" s="12" t="s">
        <v>172</v>
      </c>
      <c r="D58" s="13" t="s">
        <v>181</v>
      </c>
      <c r="E58" s="11" t="s">
        <v>175</v>
      </c>
      <c r="F58" s="15" t="s">
        <v>172</v>
      </c>
      <c r="G58" s="15" t="s">
        <v>172</v>
      </c>
      <c r="H58" s="15">
        <f>[1]面试成绩!F60</f>
        <v>83.12</v>
      </c>
      <c r="I58" s="15" t="s">
        <v>172</v>
      </c>
      <c r="J58" s="15">
        <f t="shared" si="3"/>
        <v>83.12</v>
      </c>
      <c r="K58" s="11">
        <v>4</v>
      </c>
      <c r="L58" s="11"/>
    </row>
    <row r="59" s="2" customFormat="1" ht="24" customHeight="1" spans="1:12">
      <c r="A59" s="11">
        <v>57</v>
      </c>
      <c r="B59" s="12" t="s">
        <v>182</v>
      </c>
      <c r="C59" s="12" t="s">
        <v>172</v>
      </c>
      <c r="D59" s="13" t="s">
        <v>183</v>
      </c>
      <c r="E59" s="11" t="s">
        <v>175</v>
      </c>
      <c r="F59" s="15" t="s">
        <v>172</v>
      </c>
      <c r="G59" s="15" t="s">
        <v>172</v>
      </c>
      <c r="H59" s="15">
        <f>[1]面试成绩!F85</f>
        <v>83.02</v>
      </c>
      <c r="I59" s="15" t="s">
        <v>172</v>
      </c>
      <c r="J59" s="15">
        <f t="shared" si="3"/>
        <v>83.02</v>
      </c>
      <c r="K59" s="11">
        <v>5</v>
      </c>
      <c r="L59" s="11"/>
    </row>
    <row r="60" s="2" customFormat="1" ht="24" customHeight="1" spans="1:12">
      <c r="A60" s="11">
        <v>58</v>
      </c>
      <c r="B60" s="12" t="s">
        <v>184</v>
      </c>
      <c r="C60" s="12" t="s">
        <v>172</v>
      </c>
      <c r="D60" s="13" t="s">
        <v>185</v>
      </c>
      <c r="E60" s="11" t="s">
        <v>175</v>
      </c>
      <c r="F60" s="15" t="s">
        <v>172</v>
      </c>
      <c r="G60" s="15" t="s">
        <v>172</v>
      </c>
      <c r="H60" s="15">
        <f>[1]面试成绩!F89</f>
        <v>82.74</v>
      </c>
      <c r="I60" s="15" t="s">
        <v>172</v>
      </c>
      <c r="J60" s="15">
        <f t="shared" si="3"/>
        <v>82.74</v>
      </c>
      <c r="K60" s="11">
        <v>6</v>
      </c>
      <c r="L60" s="11"/>
    </row>
    <row r="61" s="2" customFormat="1" ht="24" customHeight="1" spans="1:12">
      <c r="A61" s="11">
        <v>59</v>
      </c>
      <c r="B61" s="12" t="s">
        <v>186</v>
      </c>
      <c r="C61" s="12" t="s">
        <v>172</v>
      </c>
      <c r="D61" s="13" t="s">
        <v>187</v>
      </c>
      <c r="E61" s="11" t="s">
        <v>175</v>
      </c>
      <c r="F61" s="15" t="s">
        <v>172</v>
      </c>
      <c r="G61" s="15" t="s">
        <v>172</v>
      </c>
      <c r="H61" s="15">
        <f>[1]面试成绩!F77</f>
        <v>82.68</v>
      </c>
      <c r="I61" s="15" t="s">
        <v>172</v>
      </c>
      <c r="J61" s="15">
        <f t="shared" si="3"/>
        <v>82.68</v>
      </c>
      <c r="K61" s="11">
        <v>7</v>
      </c>
      <c r="L61" s="11"/>
    </row>
    <row r="62" s="2" customFormat="1" ht="24" customHeight="1" spans="1:12">
      <c r="A62" s="11">
        <v>60</v>
      </c>
      <c r="B62" s="12" t="s">
        <v>188</v>
      </c>
      <c r="C62" s="12" t="s">
        <v>172</v>
      </c>
      <c r="D62" s="13" t="s">
        <v>189</v>
      </c>
      <c r="E62" s="11" t="s">
        <v>175</v>
      </c>
      <c r="F62" s="15" t="s">
        <v>172</v>
      </c>
      <c r="G62" s="15" t="s">
        <v>172</v>
      </c>
      <c r="H62" s="15">
        <f>[1]面试成绩!F83</f>
        <v>82.6</v>
      </c>
      <c r="I62" s="15" t="s">
        <v>172</v>
      </c>
      <c r="J62" s="15">
        <f t="shared" si="3"/>
        <v>82.6</v>
      </c>
      <c r="K62" s="11">
        <v>8</v>
      </c>
      <c r="L62" s="11"/>
    </row>
    <row r="63" s="2" customFormat="1" ht="24" customHeight="1" spans="1:12">
      <c r="A63" s="11">
        <v>61</v>
      </c>
      <c r="B63" s="12" t="s">
        <v>190</v>
      </c>
      <c r="C63" s="12" t="s">
        <v>172</v>
      </c>
      <c r="D63" s="13" t="s">
        <v>191</v>
      </c>
      <c r="E63" s="11" t="s">
        <v>175</v>
      </c>
      <c r="F63" s="15" t="s">
        <v>172</v>
      </c>
      <c r="G63" s="15" t="s">
        <v>172</v>
      </c>
      <c r="H63" s="15">
        <f>[1]面试成绩!F72</f>
        <v>82.52</v>
      </c>
      <c r="I63" s="15" t="s">
        <v>172</v>
      </c>
      <c r="J63" s="15">
        <f t="shared" si="3"/>
        <v>82.52</v>
      </c>
      <c r="K63" s="11">
        <v>9</v>
      </c>
      <c r="L63" s="11"/>
    </row>
    <row r="64" s="2" customFormat="1" ht="24" customHeight="1" spans="1:12">
      <c r="A64" s="11">
        <v>62</v>
      </c>
      <c r="B64" s="12" t="s">
        <v>192</v>
      </c>
      <c r="C64" s="12" t="s">
        <v>172</v>
      </c>
      <c r="D64" s="13" t="s">
        <v>193</v>
      </c>
      <c r="E64" s="11" t="s">
        <v>175</v>
      </c>
      <c r="F64" s="15" t="s">
        <v>172</v>
      </c>
      <c r="G64" s="15" t="s">
        <v>172</v>
      </c>
      <c r="H64" s="15">
        <f>[1]面试成绩!F86</f>
        <v>82.48</v>
      </c>
      <c r="I64" s="15" t="s">
        <v>172</v>
      </c>
      <c r="J64" s="15">
        <f t="shared" si="3"/>
        <v>82.48</v>
      </c>
      <c r="K64" s="11">
        <v>10</v>
      </c>
      <c r="L64" s="11"/>
    </row>
    <row r="65" s="2" customFormat="1" ht="24" customHeight="1" spans="1:12">
      <c r="A65" s="11">
        <v>63</v>
      </c>
      <c r="B65" s="12" t="s">
        <v>194</v>
      </c>
      <c r="C65" s="12" t="s">
        <v>172</v>
      </c>
      <c r="D65" s="13" t="s">
        <v>80</v>
      </c>
      <c r="E65" s="11" t="s">
        <v>175</v>
      </c>
      <c r="F65" s="15" t="s">
        <v>172</v>
      </c>
      <c r="G65" s="15" t="s">
        <v>172</v>
      </c>
      <c r="H65" s="15">
        <f>[1]面试成绩!F74</f>
        <v>82.26</v>
      </c>
      <c r="I65" s="15" t="s">
        <v>172</v>
      </c>
      <c r="J65" s="15">
        <f t="shared" si="3"/>
        <v>82.26</v>
      </c>
      <c r="K65" s="11">
        <v>11</v>
      </c>
      <c r="L65" s="11"/>
    </row>
    <row r="66" s="2" customFormat="1" ht="24" customHeight="1" spans="1:12">
      <c r="A66" s="11">
        <v>64</v>
      </c>
      <c r="B66" s="12" t="s">
        <v>195</v>
      </c>
      <c r="C66" s="12" t="s">
        <v>172</v>
      </c>
      <c r="D66" s="13" t="s">
        <v>196</v>
      </c>
      <c r="E66" s="11" t="s">
        <v>175</v>
      </c>
      <c r="F66" s="15" t="s">
        <v>172</v>
      </c>
      <c r="G66" s="15" t="s">
        <v>172</v>
      </c>
      <c r="H66" s="15">
        <f>[1]面试成绩!F68</f>
        <v>82.24</v>
      </c>
      <c r="I66" s="15" t="s">
        <v>172</v>
      </c>
      <c r="J66" s="15">
        <f t="shared" si="3"/>
        <v>82.24</v>
      </c>
      <c r="K66" s="11">
        <v>12</v>
      </c>
      <c r="L66" s="11"/>
    </row>
    <row r="67" s="2" customFormat="1" ht="24" customHeight="1" spans="1:12">
      <c r="A67" s="11">
        <v>65</v>
      </c>
      <c r="B67" s="12" t="s">
        <v>197</v>
      </c>
      <c r="C67" s="12" t="s">
        <v>172</v>
      </c>
      <c r="D67" s="13" t="s">
        <v>198</v>
      </c>
      <c r="E67" s="11" t="s">
        <v>175</v>
      </c>
      <c r="F67" s="15" t="s">
        <v>172</v>
      </c>
      <c r="G67" s="15" t="s">
        <v>172</v>
      </c>
      <c r="H67" s="15">
        <f>[1]面试成绩!F57</f>
        <v>82.2</v>
      </c>
      <c r="I67" s="15" t="s">
        <v>172</v>
      </c>
      <c r="J67" s="15">
        <f t="shared" si="3"/>
        <v>82.2</v>
      </c>
      <c r="K67" s="11">
        <v>13</v>
      </c>
      <c r="L67" s="11"/>
    </row>
    <row r="68" s="2" customFormat="1" ht="24" customHeight="1" spans="1:12">
      <c r="A68" s="11">
        <v>66</v>
      </c>
      <c r="B68" s="12" t="s">
        <v>199</v>
      </c>
      <c r="C68" s="12" t="s">
        <v>172</v>
      </c>
      <c r="D68" s="13" t="s">
        <v>200</v>
      </c>
      <c r="E68" s="11" t="s">
        <v>175</v>
      </c>
      <c r="F68" s="15" t="s">
        <v>172</v>
      </c>
      <c r="G68" s="15" t="s">
        <v>172</v>
      </c>
      <c r="H68" s="15">
        <f>[1]面试成绩!F69</f>
        <v>82.18</v>
      </c>
      <c r="I68" s="15" t="s">
        <v>172</v>
      </c>
      <c r="J68" s="15">
        <f t="shared" si="3"/>
        <v>82.18</v>
      </c>
      <c r="K68" s="11">
        <v>14</v>
      </c>
      <c r="L68" s="11"/>
    </row>
    <row r="69" s="2" customFormat="1" ht="24" customHeight="1" spans="1:12">
      <c r="A69" s="11">
        <v>67</v>
      </c>
      <c r="B69" s="12" t="s">
        <v>201</v>
      </c>
      <c r="C69" s="12" t="s">
        <v>172</v>
      </c>
      <c r="D69" s="13" t="s">
        <v>202</v>
      </c>
      <c r="E69" s="11" t="s">
        <v>175</v>
      </c>
      <c r="F69" s="15" t="s">
        <v>172</v>
      </c>
      <c r="G69" s="15" t="s">
        <v>172</v>
      </c>
      <c r="H69" s="15">
        <f>[1]面试成绩!F80</f>
        <v>82.18</v>
      </c>
      <c r="I69" s="15" t="s">
        <v>172</v>
      </c>
      <c r="J69" s="15">
        <f t="shared" si="3"/>
        <v>82.18</v>
      </c>
      <c r="K69" s="11">
        <v>14</v>
      </c>
      <c r="L69" s="11"/>
    </row>
    <row r="70" s="2" customFormat="1" ht="24" customHeight="1" spans="1:12">
      <c r="A70" s="11">
        <v>68</v>
      </c>
      <c r="B70" s="12" t="s">
        <v>203</v>
      </c>
      <c r="C70" s="12" t="s">
        <v>172</v>
      </c>
      <c r="D70" s="13" t="s">
        <v>144</v>
      </c>
      <c r="E70" s="11" t="s">
        <v>175</v>
      </c>
      <c r="F70" s="15" t="s">
        <v>172</v>
      </c>
      <c r="G70" s="15" t="s">
        <v>172</v>
      </c>
      <c r="H70" s="15">
        <f>[1]面试成绩!F78</f>
        <v>82.12</v>
      </c>
      <c r="I70" s="15" t="s">
        <v>172</v>
      </c>
      <c r="J70" s="15">
        <f t="shared" si="3"/>
        <v>82.12</v>
      </c>
      <c r="K70" s="11">
        <v>16</v>
      </c>
      <c r="L70" s="11"/>
    </row>
    <row r="71" s="2" customFormat="1" ht="24" customHeight="1" spans="1:12">
      <c r="A71" s="11">
        <v>69</v>
      </c>
      <c r="B71" s="12" t="s">
        <v>204</v>
      </c>
      <c r="C71" s="12" t="s">
        <v>172</v>
      </c>
      <c r="D71" s="13" t="s">
        <v>205</v>
      </c>
      <c r="E71" s="11" t="s">
        <v>175</v>
      </c>
      <c r="F71" s="15" t="s">
        <v>172</v>
      </c>
      <c r="G71" s="15" t="s">
        <v>172</v>
      </c>
      <c r="H71" s="15">
        <f>[1]面试成绩!F67</f>
        <v>82.08</v>
      </c>
      <c r="I71" s="15" t="s">
        <v>172</v>
      </c>
      <c r="J71" s="15">
        <f t="shared" si="3"/>
        <v>82.08</v>
      </c>
      <c r="K71" s="11">
        <v>17</v>
      </c>
      <c r="L71" s="11"/>
    </row>
    <row r="72" s="2" customFormat="1" ht="24" customHeight="1" spans="1:12">
      <c r="A72" s="11">
        <v>70</v>
      </c>
      <c r="B72" s="12" t="s">
        <v>206</v>
      </c>
      <c r="C72" s="12" t="s">
        <v>172</v>
      </c>
      <c r="D72" s="13" t="s">
        <v>207</v>
      </c>
      <c r="E72" s="11" t="s">
        <v>175</v>
      </c>
      <c r="F72" s="15" t="s">
        <v>172</v>
      </c>
      <c r="G72" s="15" t="s">
        <v>172</v>
      </c>
      <c r="H72" s="15">
        <f>[1]面试成绩!F87</f>
        <v>82.08</v>
      </c>
      <c r="I72" s="15" t="s">
        <v>172</v>
      </c>
      <c r="J72" s="15">
        <f t="shared" si="3"/>
        <v>82.08</v>
      </c>
      <c r="K72" s="11">
        <v>17</v>
      </c>
      <c r="L72" s="11"/>
    </row>
    <row r="73" s="2" customFormat="1" ht="24" customHeight="1" spans="1:12">
      <c r="A73" s="11">
        <v>71</v>
      </c>
      <c r="B73" s="12" t="s">
        <v>208</v>
      </c>
      <c r="C73" s="12" t="s">
        <v>172</v>
      </c>
      <c r="D73" s="13" t="s">
        <v>209</v>
      </c>
      <c r="E73" s="11" t="s">
        <v>175</v>
      </c>
      <c r="F73" s="15" t="s">
        <v>172</v>
      </c>
      <c r="G73" s="15" t="s">
        <v>172</v>
      </c>
      <c r="H73" s="15">
        <f>[1]面试成绩!F62</f>
        <v>81.9</v>
      </c>
      <c r="I73" s="15" t="s">
        <v>172</v>
      </c>
      <c r="J73" s="15">
        <f t="shared" si="3"/>
        <v>81.9</v>
      </c>
      <c r="K73" s="11">
        <v>19</v>
      </c>
      <c r="L73" s="11"/>
    </row>
    <row r="74" s="2" customFormat="1" ht="24" customHeight="1" spans="1:12">
      <c r="A74" s="11">
        <v>72</v>
      </c>
      <c r="B74" s="12" t="s">
        <v>210</v>
      </c>
      <c r="C74" s="12" t="s">
        <v>172</v>
      </c>
      <c r="D74" s="13" t="s">
        <v>211</v>
      </c>
      <c r="E74" s="11" t="s">
        <v>175</v>
      </c>
      <c r="F74" s="15" t="s">
        <v>172</v>
      </c>
      <c r="G74" s="15" t="s">
        <v>172</v>
      </c>
      <c r="H74" s="15">
        <f>[1]面试成绩!F63</f>
        <v>81.86</v>
      </c>
      <c r="I74" s="15" t="s">
        <v>172</v>
      </c>
      <c r="J74" s="15">
        <f t="shared" si="3"/>
        <v>81.86</v>
      </c>
      <c r="K74" s="11">
        <v>20</v>
      </c>
      <c r="L74" s="11"/>
    </row>
    <row r="75" s="2" customFormat="1" ht="24" customHeight="1" spans="1:12">
      <c r="A75" s="11">
        <v>73</v>
      </c>
      <c r="B75" s="12" t="s">
        <v>212</v>
      </c>
      <c r="C75" s="12" t="s">
        <v>172</v>
      </c>
      <c r="D75" s="13" t="s">
        <v>213</v>
      </c>
      <c r="E75" s="11" t="s">
        <v>175</v>
      </c>
      <c r="F75" s="15" t="s">
        <v>172</v>
      </c>
      <c r="G75" s="15" t="s">
        <v>172</v>
      </c>
      <c r="H75" s="15">
        <f>[1]面试成绩!F58</f>
        <v>81.8</v>
      </c>
      <c r="I75" s="15" t="s">
        <v>172</v>
      </c>
      <c r="J75" s="15">
        <f t="shared" si="3"/>
        <v>81.8</v>
      </c>
      <c r="K75" s="11">
        <v>21</v>
      </c>
      <c r="L75" s="11"/>
    </row>
    <row r="76" s="2" customFormat="1" ht="24" customHeight="1" spans="1:12">
      <c r="A76" s="11">
        <v>74</v>
      </c>
      <c r="B76" s="12" t="s">
        <v>214</v>
      </c>
      <c r="C76" s="12" t="s">
        <v>172</v>
      </c>
      <c r="D76" s="13" t="s">
        <v>215</v>
      </c>
      <c r="E76" s="11" t="s">
        <v>175</v>
      </c>
      <c r="F76" s="15" t="s">
        <v>172</v>
      </c>
      <c r="G76" s="15" t="s">
        <v>172</v>
      </c>
      <c r="H76" s="15">
        <f>[1]面试成绩!F73</f>
        <v>81.8</v>
      </c>
      <c r="I76" s="15" t="s">
        <v>172</v>
      </c>
      <c r="J76" s="15">
        <f t="shared" si="3"/>
        <v>81.8</v>
      </c>
      <c r="K76" s="11">
        <v>21</v>
      </c>
      <c r="L76" s="11"/>
    </row>
    <row r="77" s="2" customFormat="1" ht="24" customHeight="1" spans="1:12">
      <c r="A77" s="11">
        <v>75</v>
      </c>
      <c r="B77" s="12" t="s">
        <v>216</v>
      </c>
      <c r="C77" s="12" t="s">
        <v>172</v>
      </c>
      <c r="D77" s="13" t="s">
        <v>217</v>
      </c>
      <c r="E77" s="11" t="s">
        <v>175</v>
      </c>
      <c r="F77" s="15" t="s">
        <v>172</v>
      </c>
      <c r="G77" s="15" t="s">
        <v>172</v>
      </c>
      <c r="H77" s="15">
        <f>[1]面试成绩!F59</f>
        <v>81.7</v>
      </c>
      <c r="I77" s="15" t="s">
        <v>172</v>
      </c>
      <c r="J77" s="15">
        <f t="shared" si="3"/>
        <v>81.7</v>
      </c>
      <c r="K77" s="11">
        <v>23</v>
      </c>
      <c r="L77" s="11"/>
    </row>
    <row r="78" s="2" customFormat="1" ht="24" customHeight="1" spans="1:12">
      <c r="A78" s="11">
        <v>76</v>
      </c>
      <c r="B78" s="12" t="s">
        <v>218</v>
      </c>
      <c r="C78" s="12" t="s">
        <v>172</v>
      </c>
      <c r="D78" s="13" t="s">
        <v>205</v>
      </c>
      <c r="E78" s="11" t="s">
        <v>175</v>
      </c>
      <c r="F78" s="15" t="s">
        <v>172</v>
      </c>
      <c r="G78" s="15" t="s">
        <v>172</v>
      </c>
      <c r="H78" s="15">
        <f>[1]面试成绩!F71</f>
        <v>81.7</v>
      </c>
      <c r="I78" s="15" t="s">
        <v>172</v>
      </c>
      <c r="J78" s="15">
        <f t="shared" si="3"/>
        <v>81.7</v>
      </c>
      <c r="K78" s="11">
        <v>23</v>
      </c>
      <c r="L78" s="11"/>
    </row>
    <row r="79" s="2" customFormat="1" ht="24" customHeight="1" spans="1:12">
      <c r="A79" s="11">
        <v>77</v>
      </c>
      <c r="B79" s="12" t="s">
        <v>219</v>
      </c>
      <c r="C79" s="12" t="s">
        <v>172</v>
      </c>
      <c r="D79" s="13" t="s">
        <v>220</v>
      </c>
      <c r="E79" s="11" t="s">
        <v>175</v>
      </c>
      <c r="F79" s="15" t="s">
        <v>172</v>
      </c>
      <c r="G79" s="15" t="s">
        <v>172</v>
      </c>
      <c r="H79" s="15">
        <f>[1]面试成绩!F61</f>
        <v>81.64</v>
      </c>
      <c r="I79" s="15" t="s">
        <v>172</v>
      </c>
      <c r="J79" s="15">
        <f t="shared" si="3"/>
        <v>81.64</v>
      </c>
      <c r="K79" s="11">
        <v>25</v>
      </c>
      <c r="L79" s="11"/>
    </row>
    <row r="80" s="2" customFormat="1" ht="24" customHeight="1" spans="1:12">
      <c r="A80" s="11">
        <v>78</v>
      </c>
      <c r="B80" s="12" t="s">
        <v>221</v>
      </c>
      <c r="C80" s="12" t="s">
        <v>172</v>
      </c>
      <c r="D80" s="13" t="s">
        <v>222</v>
      </c>
      <c r="E80" s="11" t="s">
        <v>175</v>
      </c>
      <c r="F80" s="15" t="s">
        <v>172</v>
      </c>
      <c r="G80" s="15" t="s">
        <v>172</v>
      </c>
      <c r="H80" s="15">
        <f>[1]面试成绩!F79</f>
        <v>81.5</v>
      </c>
      <c r="I80" s="15" t="s">
        <v>172</v>
      </c>
      <c r="J80" s="15">
        <f t="shared" si="3"/>
        <v>81.5</v>
      </c>
      <c r="K80" s="11">
        <v>26</v>
      </c>
      <c r="L80" s="11"/>
    </row>
    <row r="81" s="2" customFormat="1" ht="24" customHeight="1" spans="1:12">
      <c r="A81" s="11">
        <v>79</v>
      </c>
      <c r="B81" s="12" t="s">
        <v>223</v>
      </c>
      <c r="C81" s="12" t="s">
        <v>172</v>
      </c>
      <c r="D81" s="13" t="s">
        <v>224</v>
      </c>
      <c r="E81" s="11" t="s">
        <v>175</v>
      </c>
      <c r="F81" s="15" t="s">
        <v>172</v>
      </c>
      <c r="G81" s="15" t="s">
        <v>172</v>
      </c>
      <c r="H81" s="15">
        <f>[1]面试成绩!F88</f>
        <v>81.32</v>
      </c>
      <c r="I81" s="15" t="s">
        <v>172</v>
      </c>
      <c r="J81" s="15">
        <f t="shared" si="3"/>
        <v>81.32</v>
      </c>
      <c r="K81" s="11">
        <v>27</v>
      </c>
      <c r="L81" s="11"/>
    </row>
    <row r="82" s="2" customFormat="1" ht="24" customHeight="1" spans="1:12">
      <c r="A82" s="11">
        <v>80</v>
      </c>
      <c r="B82" s="12" t="s">
        <v>225</v>
      </c>
      <c r="C82" s="12" t="s">
        <v>172</v>
      </c>
      <c r="D82" s="13" t="s">
        <v>226</v>
      </c>
      <c r="E82" s="11" t="s">
        <v>175</v>
      </c>
      <c r="F82" s="15" t="s">
        <v>172</v>
      </c>
      <c r="G82" s="15" t="s">
        <v>172</v>
      </c>
      <c r="H82" s="15">
        <f>[1]面试成绩!F65</f>
        <v>81.26</v>
      </c>
      <c r="I82" s="15" t="s">
        <v>172</v>
      </c>
      <c r="J82" s="15">
        <f t="shared" si="3"/>
        <v>81.26</v>
      </c>
      <c r="K82" s="11">
        <v>28</v>
      </c>
      <c r="L82" s="11"/>
    </row>
    <row r="83" s="2" customFormat="1" ht="24" customHeight="1" spans="1:12">
      <c r="A83" s="11">
        <v>81</v>
      </c>
      <c r="B83" s="12" t="s">
        <v>227</v>
      </c>
      <c r="C83" s="12" t="s">
        <v>172</v>
      </c>
      <c r="D83" s="13" t="s">
        <v>228</v>
      </c>
      <c r="E83" s="11" t="s">
        <v>175</v>
      </c>
      <c r="F83" s="15" t="s">
        <v>172</v>
      </c>
      <c r="G83" s="15" t="s">
        <v>172</v>
      </c>
      <c r="H83" s="15">
        <f>[1]面试成绩!F66</f>
        <v>81.2</v>
      </c>
      <c r="I83" s="15" t="s">
        <v>172</v>
      </c>
      <c r="J83" s="15">
        <f t="shared" si="3"/>
        <v>81.2</v>
      </c>
      <c r="K83" s="11">
        <v>29</v>
      </c>
      <c r="L83" s="11"/>
    </row>
    <row r="84" s="2" customFormat="1" ht="24" customHeight="1" spans="1:12">
      <c r="A84" s="11">
        <v>82</v>
      </c>
      <c r="B84" s="12" t="s">
        <v>229</v>
      </c>
      <c r="C84" s="12" t="s">
        <v>172</v>
      </c>
      <c r="D84" s="13" t="s">
        <v>230</v>
      </c>
      <c r="E84" s="11" t="s">
        <v>175</v>
      </c>
      <c r="F84" s="15" t="s">
        <v>172</v>
      </c>
      <c r="G84" s="15" t="s">
        <v>172</v>
      </c>
      <c r="H84" s="15">
        <f>[1]面试成绩!F70</f>
        <v>81.2</v>
      </c>
      <c r="I84" s="15" t="s">
        <v>172</v>
      </c>
      <c r="J84" s="15">
        <f t="shared" si="3"/>
        <v>81.2</v>
      </c>
      <c r="K84" s="11">
        <v>29</v>
      </c>
      <c r="L84" s="11"/>
    </row>
    <row r="85" s="2" customFormat="1" ht="24" customHeight="1" spans="1:12">
      <c r="A85" s="11">
        <v>83</v>
      </c>
      <c r="B85" s="12" t="s">
        <v>231</v>
      </c>
      <c r="C85" s="12" t="s">
        <v>172</v>
      </c>
      <c r="D85" s="13" t="s">
        <v>232</v>
      </c>
      <c r="E85" s="11" t="s">
        <v>175</v>
      </c>
      <c r="F85" s="15" t="s">
        <v>172</v>
      </c>
      <c r="G85" s="15" t="s">
        <v>172</v>
      </c>
      <c r="H85" s="15">
        <f>[1]面试成绩!F81</f>
        <v>81.2</v>
      </c>
      <c r="I85" s="15" t="s">
        <v>172</v>
      </c>
      <c r="J85" s="15">
        <f t="shared" si="3"/>
        <v>81.2</v>
      </c>
      <c r="K85" s="11">
        <v>29</v>
      </c>
      <c r="L85" s="11"/>
    </row>
    <row r="86" s="2" customFormat="1" ht="24" customHeight="1" spans="1:12">
      <c r="A86" s="11">
        <v>84</v>
      </c>
      <c r="B86" s="12" t="s">
        <v>233</v>
      </c>
      <c r="C86" s="12" t="s">
        <v>172</v>
      </c>
      <c r="D86" s="13" t="s">
        <v>234</v>
      </c>
      <c r="E86" s="11" t="s">
        <v>175</v>
      </c>
      <c r="F86" s="15" t="s">
        <v>172</v>
      </c>
      <c r="G86" s="15" t="s">
        <v>172</v>
      </c>
      <c r="H86" s="15">
        <f>[1]面试成绩!F75</f>
        <v>80.56</v>
      </c>
      <c r="I86" s="15" t="s">
        <v>172</v>
      </c>
      <c r="J86" s="15">
        <f t="shared" si="3"/>
        <v>80.56</v>
      </c>
      <c r="K86" s="11">
        <v>32</v>
      </c>
      <c r="L86" s="11"/>
    </row>
    <row r="87" s="2" customFormat="1" ht="24" customHeight="1" spans="1:12">
      <c r="A87" s="11">
        <v>85</v>
      </c>
      <c r="B87" s="12" t="s">
        <v>235</v>
      </c>
      <c r="C87" s="12" t="s">
        <v>172</v>
      </c>
      <c r="D87" s="13" t="s">
        <v>236</v>
      </c>
      <c r="E87" s="11" t="s">
        <v>175</v>
      </c>
      <c r="F87" s="15" t="s">
        <v>172</v>
      </c>
      <c r="G87" s="15" t="s">
        <v>172</v>
      </c>
      <c r="H87" s="15">
        <f>[1]面试成绩!F84</f>
        <v>80.44</v>
      </c>
      <c r="I87" s="15" t="s">
        <v>172</v>
      </c>
      <c r="J87" s="15">
        <f t="shared" si="3"/>
        <v>80.44</v>
      </c>
      <c r="K87" s="11">
        <v>33</v>
      </c>
      <c r="L87" s="11"/>
    </row>
    <row r="88" s="2" customFormat="1" ht="24" customHeight="1" spans="1:12">
      <c r="A88" s="11">
        <v>86</v>
      </c>
      <c r="B88" s="12" t="s">
        <v>237</v>
      </c>
      <c r="C88" s="12" t="s">
        <v>172</v>
      </c>
      <c r="D88" s="13" t="s">
        <v>238</v>
      </c>
      <c r="E88" s="11" t="s">
        <v>175</v>
      </c>
      <c r="F88" s="15" t="s">
        <v>172</v>
      </c>
      <c r="G88" s="15" t="s">
        <v>172</v>
      </c>
      <c r="H88" s="15">
        <f>[1]面试成绩!F82</f>
        <v>80.32</v>
      </c>
      <c r="I88" s="15" t="s">
        <v>172</v>
      </c>
      <c r="J88" s="15">
        <f t="shared" si="3"/>
        <v>80.32</v>
      </c>
      <c r="K88" s="11">
        <v>34</v>
      </c>
      <c r="L88" s="11"/>
    </row>
    <row r="89" s="2" customFormat="1" ht="24" customHeight="1" spans="1:12">
      <c r="A89" s="11">
        <v>87</v>
      </c>
      <c r="B89" s="12" t="s">
        <v>239</v>
      </c>
      <c r="C89" s="12" t="s">
        <v>172</v>
      </c>
      <c r="D89" s="13" t="s">
        <v>240</v>
      </c>
      <c r="E89" s="11" t="s">
        <v>175</v>
      </c>
      <c r="F89" s="15" t="s">
        <v>172</v>
      </c>
      <c r="G89" s="15" t="s">
        <v>172</v>
      </c>
      <c r="H89" s="15">
        <f>[1]面试成绩!F64</f>
        <v>79.28</v>
      </c>
      <c r="I89" s="15" t="s">
        <v>172</v>
      </c>
      <c r="J89" s="15">
        <f t="shared" si="3"/>
        <v>79.28</v>
      </c>
      <c r="K89" s="11">
        <v>35</v>
      </c>
      <c r="L89" s="11"/>
    </row>
  </sheetData>
  <mergeCells count="1">
    <mergeCell ref="A1:L1"/>
  </mergeCells>
  <pageMargins left="0.393700787401575" right="0.196850393700787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2025-03-09T05:12:00Z</dcterms:created>
  <cp:lastPrinted>2025-03-10T01:03:00Z</cp:lastPrinted>
  <dcterms:modified xsi:type="dcterms:W3CDTF">2025-03-10T01:46:14Z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99B9785C450F4ABDBF6F7AD1B0D8DDC4_11</vt:lpwstr>
  </property>
  <property fmtid="{D5CDD505-2E9C-101B-9397-08002B2CF9AE}" pid="3" name="KSOProductBuildVer">
    <vt:lpwstr>2052-12.1.0.20305</vt:lpwstr>
  </property>
</Properties>
</file>