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activeTab="5"/>
  </bookViews>
  <sheets>
    <sheet name="部门公开表1" sheetId="1" r:id="rId1"/>
    <sheet name="部门公开表2" sheetId="2" r:id="rId2"/>
    <sheet name="部门公开表3" sheetId="4" r:id="rId3"/>
    <sheet name="部门公开表4" sheetId="5" r:id="rId4"/>
    <sheet name="部门公开表5" sheetId="3" r:id="rId5"/>
    <sheet name="部门公开表6" sheetId="6" r:id="rId6"/>
    <sheet name="部门公开表7" sheetId="7" r:id="rId7"/>
    <sheet name="部门公开表8" sheetId="8" r:id="rId8"/>
    <sheet name="部门公开表9" sheetId="9" r:id="rId9"/>
    <sheet name="部门公开表10" sheetId="10" r:id="rId10"/>
    <sheet name="部门公开表11" sheetId="11" r:id="rId11"/>
  </sheets>
  <calcPr calcId="144525"/>
</workbook>
</file>

<file path=xl/sharedStrings.xml><?xml version="1.0" encoding="utf-8"?>
<sst xmlns="http://schemas.openxmlformats.org/spreadsheetml/2006/main" count="314" uniqueCount="183">
  <si>
    <t>附件2：                                                                                   部门公开表1</t>
  </si>
  <si>
    <t>黎城县林业局部门2022年预算收支总表</t>
  </si>
  <si>
    <t>单位：万元</t>
  </si>
  <si>
    <t>收入</t>
  </si>
  <si>
    <t>支出</t>
  </si>
  <si>
    <t>项目</t>
  </si>
  <si>
    <t>2022年</t>
  </si>
  <si>
    <t>2022年合计</t>
  </si>
  <si>
    <t>当年预算安排</t>
  </si>
  <si>
    <t>上年结转安排</t>
  </si>
  <si>
    <t>一、一般公共预算</t>
  </si>
  <si>
    <t>一、一般公共服务支出</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</si>
  <si>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</si>
  <si>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</si>
  <si>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</si>
  <si>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</si>
  <si>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</si>
  <si>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</si>
  <si>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</si>
  <si>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</si>
  <si>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</si>
  <si>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</si>
  <si>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</si>
  <si>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</si>
  <si>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</si>
  <si>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</si>
  <si>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</si>
  <si>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</si>
  <si>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</si>
  <si>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</si>
  <si>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</si>
  <si>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</si>
  <si>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</si>
  <si>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</si>
  <si>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</si>
  <si>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</si>
  <si>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</si>
  <si>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</si>
  <si>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</si>
  <si>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</si>
  <si>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</si>
  <si>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</si>
  <si>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</si>
  <si>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</si>
  <si>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</si>
  <si>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</si>
  <si>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</si>
  <si>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</si>
  <si>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</si>
  <si>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</si>
  <si>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</si>
  <si>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</si>
  <si>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附件2：                                                                                                                    部门公开表2</t>
  </si>
  <si>
    <t>黎城县林业局部门2022年预算收入总表</t>
  </si>
  <si>
    <t>本年收入</t>
  </si>
  <si>
    <t>支出功能分类科目编码</t>
  </si>
  <si>
    <t>科目名称</t>
  </si>
  <si>
    <t>合计</t>
  </si>
  <si>
    <t>一般公共预算</t>
  </si>
  <si>
    <t>政府性基金预算</t>
  </si>
  <si>
    <t>国有资本经营预算</t>
  </si>
  <si>
    <t>财政专户管理资金</t>
  </si>
  <si>
    <t>单位资金</t>
  </si>
  <si>
    <t>行政运行</t>
  </si>
  <si>
    <t>事业运行</t>
  </si>
  <si>
    <t xml:space="preserve">   机关事业单位养老缴费</t>
  </si>
  <si>
    <t xml:space="preserve">        住房公积金</t>
  </si>
  <si>
    <t>农业保险保费补贴</t>
  </si>
  <si>
    <t>征地和拆近补偿支出</t>
  </si>
  <si>
    <t>林业草原防灾减灾</t>
  </si>
  <si>
    <t>停伐补助</t>
  </si>
  <si>
    <t>森林资源培育</t>
  </si>
  <si>
    <t>森林资源管理</t>
  </si>
  <si>
    <t>森林生态效益补偿</t>
  </si>
  <si>
    <t>动植物保护</t>
  </si>
  <si>
    <t>草原管理</t>
  </si>
  <si>
    <t>其他林业和草原支出</t>
  </si>
  <si>
    <t>备注：该表反映部门的一般公共预算、政府性基金预算、国有资本经营预算、财政专户管理资金、单位资金等全口径收入的年度预算安排情况（含上年结转）,本表支出功能科目按“项”级科目反映。</t>
  </si>
  <si>
    <t>附件2：                                                                                                                         部门公开表3</t>
  </si>
  <si>
    <t>黎城县林业局部门2022年预算支出总表</t>
  </si>
  <si>
    <t>2022年预算数</t>
  </si>
  <si>
    <t>基本支出</t>
  </si>
  <si>
    <t>项目支出</t>
  </si>
  <si>
    <t>备注：该表反映各部门用一般公共预算、政府性基金预算、国有资本经营预算、财政专户管理资金、单位资金等收入安排的支出（含上年结转）以及基本支出和项目支出的安排情况，按支出功能科目“项”级科目反映。</t>
  </si>
  <si>
    <t>附件2：                                                                                   部门公开表4</t>
  </si>
  <si>
    <t>黎城县林业局部门2022年财政拨款收支总表</t>
  </si>
  <si>
    <t>金额</t>
  </si>
  <si>
    <t>小计</t>
  </si>
  <si>
    <t>上年财政拨款结转</t>
  </si>
  <si>
    <t>一 、一般公共预算</t>
  </si>
  <si>
    <t>备注:本表反映部门本年度一般公共预算、政府性基金预算、国有资本经营预算财政拨款的总收支和上年财政拨款结转情况。</t>
  </si>
  <si>
    <t>附件2：                                                                                                         部门公开表5</t>
  </si>
  <si>
    <t>黎城县林业局部门2022年一般公共预算支出预算表</t>
  </si>
  <si>
    <t>科目编码</t>
  </si>
  <si>
    <t>住房公积金</t>
  </si>
  <si>
    <t>备注：该表反映各部门年度预算（含上年结转）中按支出功能科目反映的一般公共预算支出总体情况，以及基本支出和项目支出安排情况，支出功能科目细化至“项”级。</t>
  </si>
  <si>
    <t>2021年一般公共预算基本支出情况表</t>
  </si>
  <si>
    <t>单位名称：</t>
  </si>
  <si>
    <t>经济科目名称</t>
  </si>
  <si>
    <t>预算数</t>
  </si>
  <si>
    <t>备注</t>
  </si>
  <si>
    <t>基本支出合计</t>
  </si>
  <si>
    <t>一、个人部分支出合计</t>
  </si>
  <si>
    <t xml:space="preserve">    301工资福利支出</t>
  </si>
  <si>
    <t xml:space="preserve">         01基本工资</t>
  </si>
  <si>
    <t xml:space="preserve">         02津贴补贴</t>
  </si>
  <si>
    <t xml:space="preserve">         03奖金</t>
  </si>
  <si>
    <t xml:space="preserve">         07绩效工资</t>
  </si>
  <si>
    <t xml:space="preserve">         08机关事业单位基本养老保险缴费</t>
  </si>
  <si>
    <t xml:space="preserve">        10职工医疗保险缴费</t>
  </si>
  <si>
    <t xml:space="preserve">         12其他社会保障缴费</t>
  </si>
  <si>
    <t xml:space="preserve">         13住房公积金</t>
  </si>
  <si>
    <t xml:space="preserve">         99其他工资福利支出</t>
  </si>
  <si>
    <t>...</t>
  </si>
  <si>
    <t xml:space="preserve">    303对个人和家庭的补助</t>
  </si>
  <si>
    <t xml:space="preserve">         01离休费</t>
  </si>
  <si>
    <t xml:space="preserve">         02退休费</t>
  </si>
  <si>
    <t xml:space="preserve">         04抚恤金</t>
  </si>
  <si>
    <t xml:space="preserve">         05生活补助</t>
  </si>
  <si>
    <t xml:space="preserve">         06救助费</t>
  </si>
  <si>
    <t xml:space="preserve">         08奖励金</t>
  </si>
  <si>
    <t xml:space="preserve">         10个人农业生产补贴</t>
  </si>
  <si>
    <t xml:space="preserve">         99其他对个人和家庭的补助</t>
  </si>
  <si>
    <t xml:space="preserve">        ……</t>
  </si>
  <si>
    <t>二、公用部分支出合计</t>
  </si>
  <si>
    <t xml:space="preserve">    302商品和服务支出（一）</t>
  </si>
  <si>
    <t xml:space="preserve">         08取暖费（公用）</t>
  </si>
  <si>
    <t xml:space="preserve">         28工会经费</t>
  </si>
  <si>
    <t xml:space="preserve">         39其他交通费用（公务交通补贴）</t>
  </si>
  <si>
    <t xml:space="preserve">         99其他商品服务支出（离退休人员特支费）</t>
  </si>
  <si>
    <t xml:space="preserve">    302商品和服务支出（二）</t>
  </si>
  <si>
    <t xml:space="preserve">         01办公费</t>
  </si>
  <si>
    <t xml:space="preserve">         02印刷费</t>
  </si>
  <si>
    <t xml:space="preserve">         03咨询费</t>
  </si>
  <si>
    <t xml:space="preserve">         04手续费</t>
  </si>
  <si>
    <t xml:space="preserve">         05水费</t>
  </si>
  <si>
    <t xml:space="preserve">         06电费</t>
  </si>
  <si>
    <t xml:space="preserve">         07邮电费</t>
  </si>
  <si>
    <t xml:space="preserve">         09物业管理费</t>
  </si>
  <si>
    <t xml:space="preserve">         11差旅费</t>
  </si>
  <si>
    <t xml:space="preserve">         12因公出国(境)费用</t>
  </si>
  <si>
    <t xml:space="preserve">         13维修（护）费</t>
  </si>
  <si>
    <t xml:space="preserve">         15会议费</t>
  </si>
  <si>
    <t xml:space="preserve">         16培训费</t>
  </si>
  <si>
    <t xml:space="preserve">         17公务接待费</t>
  </si>
  <si>
    <t xml:space="preserve">         26劳务费</t>
  </si>
  <si>
    <t xml:space="preserve">         27委托业务费</t>
  </si>
  <si>
    <t xml:space="preserve">         29福利费</t>
  </si>
  <si>
    <t xml:space="preserve">         31公务用车运行维护费</t>
  </si>
  <si>
    <t xml:space="preserve">         39其他交通费用</t>
  </si>
  <si>
    <t xml:space="preserve">         99其他商品服务支出</t>
  </si>
  <si>
    <t xml:space="preserve">         ……</t>
  </si>
  <si>
    <t>附件2：                                                                                                                       部门公开表7</t>
  </si>
  <si>
    <t>黎城县林业局部门2022年政府性基金预算收入表</t>
  </si>
  <si>
    <t>政府性基金收入预算</t>
  </si>
  <si>
    <t>收入科目编码</t>
  </si>
  <si>
    <t>备注：该表反映各部门纳入预算管理的政府性基金预算收入情况（含上年结转），按功能科目“项”级填列。</t>
  </si>
  <si>
    <t>附件2：                                                                                                                 部门公开表8</t>
  </si>
  <si>
    <t>黎城县林业局部门2022年政府性基金预算支出表</t>
  </si>
  <si>
    <t>备注：该表反映各部门纳入预算管理的政府性基金预算支出情况（含上年结转），以及基本支出、项目支出安排情况，按支出功能科目细化至“项”级。</t>
  </si>
  <si>
    <t>附件2：                                                                                                                         部门公开表9</t>
  </si>
  <si>
    <t>XX部门2022年国有资本经营预算收支预算表</t>
  </si>
  <si>
    <t>国有资本经营预算收入</t>
  </si>
  <si>
    <t>国有资本经营预算支出</t>
  </si>
  <si>
    <t>国有资本经营收入预算</t>
  </si>
  <si>
    <t>类</t>
  </si>
  <si>
    <t xml:space="preserve">    款</t>
  </si>
  <si>
    <t xml:space="preserve">        项</t>
  </si>
  <si>
    <t>备注：该表反映各部门国有资本经营预算收支情况（含上年结转）以及基本支出、项目支出安排情况，按功能科目细化至“项”级。</t>
  </si>
  <si>
    <t>附件2：                                                                                                               部门公开表10</t>
  </si>
  <si>
    <t>黎城县林业局部门2022年一般公共预算“三公”经费支出预算表</t>
  </si>
  <si>
    <t>因公出国（境）费用</t>
  </si>
  <si>
    <t>公务接待费</t>
  </si>
  <si>
    <t>公务用车购置及运行费</t>
  </si>
  <si>
    <t>①公务用车购置费</t>
  </si>
  <si>
    <t>②公务用车运行维护费</t>
  </si>
  <si>
    <t>备注：该表数据反映部门使用当年一般公共预算安排的因公出国（境）费用、公务接待费、公务用车购置和运行维护费预算情况，不包括科学科教人员因公出国（境）费用。</t>
  </si>
  <si>
    <t>附件2：                                                                                                               部门公开表11</t>
  </si>
  <si>
    <t>黎城县林业局部门2022年机关运行经费预算财政拨款情况表</t>
  </si>
  <si>
    <t>单位名称</t>
  </si>
  <si>
    <t>黎城县林业局</t>
  </si>
  <si>
    <t>单位合计</t>
  </si>
  <si>
    <t>备注：该表数据反映部门所属行政单位和参照公务员法管理的事业单位使用当年一般公共预算财政拨款安排的基本支出中的公用经费支出。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</si>
</sst>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0.00_);[Red]\(#,##0.00\)"/>
  </numFmts>
  <fonts count="39">
    <font>
      <sz val="11"/>
      <color theme="1"/>
      <name val="宋体"/>
      <charset val="134"/>
      <scheme val="minor"/>
    </font>
    <font>
      <sz val="20"/>
      <color theme="1"/>
      <name val="宋体"/>
      <charset val="134"/>
    </font>
    <font>
      <sz val="11"/>
      <color theme="1"/>
      <name val="宋体"/>
      <charset val="134"/>
    </font>
    <font>
      <sz val="16"/>
      <color theme="1"/>
      <name val="宋体"/>
      <charset val="134"/>
    </font>
    <font>
      <sz val="14"/>
      <color theme="1"/>
      <name val="宋体"/>
      <charset val="134"/>
      <scheme val="minor"/>
    </font>
    <font>
      <sz val="16"/>
      <color theme="1"/>
      <name val="宋体"/>
      <charset val="134"/>
      <scheme val="minor"/>
    </font>
    <font>
      <sz val="9"/>
      <name val="宋体"/>
      <charset val="134"/>
    </font>
    <font>
      <b/>
      <sz val="18"/>
      <name val="方正小标宋简体"/>
      <charset val="134"/>
    </font>
    <font>
      <sz val="10"/>
      <name val="宋体"/>
      <charset val="134"/>
    </font>
    <font>
      <b/>
      <sz val="18"/>
      <name val="宋体"/>
      <charset val="134"/>
    </font>
    <font>
      <b/>
      <sz val="14"/>
      <name val="黑体"/>
      <charset val="134"/>
    </font>
    <font>
      <b/>
      <sz val="11"/>
      <name val="楷体_GB2312"/>
      <charset val="134"/>
    </font>
    <font>
      <sz val="11"/>
      <name val="仿宋_GB2312"/>
      <charset val="134"/>
    </font>
    <font>
      <b/>
      <sz val="11"/>
      <name val="仿宋_GB2312"/>
      <charset val="134"/>
    </font>
    <font>
      <sz val="10"/>
      <color theme="1"/>
      <name val="宋体"/>
      <charset val="134"/>
      <scheme val="minor"/>
    </font>
    <font>
      <sz val="12"/>
      <color theme="1"/>
      <name val="宋体"/>
      <charset val="134"/>
      <scheme val="minor"/>
    </font>
    <font>
      <sz val="16"/>
      <name val="仿宋_GB2312"/>
      <charset val="134"/>
    </font>
    <font>
      <sz val="14"/>
      <name val="Times New Roman"/>
      <charset val="0"/>
    </font>
    <font>
      <sz val="11"/>
      <color theme="1"/>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u/>
      <sz val="11"/>
      <color rgb="FF800080"/>
      <name val="宋体"/>
      <charset val="0"/>
      <scheme val="minor"/>
    </font>
    <font>
      <sz val="11"/>
      <color rgb="FF9C0006"/>
      <name val="宋体"/>
      <charset val="0"/>
      <scheme val="minor"/>
    </font>
    <font>
      <i/>
      <sz val="11"/>
      <color rgb="FF7F7F7F"/>
      <name val="宋体"/>
      <charset val="0"/>
      <scheme val="minor"/>
    </font>
    <font>
      <sz val="11"/>
      <color rgb="FFFF0000"/>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0"/>
      <name val="Arial"/>
      <charset val="134"/>
    </font>
    <font>
      <sz val="11"/>
      <color rgb="FF006100"/>
      <name val="宋体"/>
      <charset val="0"/>
      <scheme val="minor"/>
    </font>
    <font>
      <b/>
      <sz val="15"/>
      <color theme="3"/>
      <name val="宋体"/>
      <charset val="134"/>
      <scheme val="minor"/>
    </font>
    <font>
      <u/>
      <sz val="11"/>
      <color rgb="FF0000FF"/>
      <name val="宋体"/>
      <charset val="0"/>
      <scheme val="minor"/>
    </font>
    <font>
      <sz val="12"/>
      <name val="宋体"/>
      <charset val="134"/>
    </font>
  </fonts>
  <fills count="38">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indexed="5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6"/>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0" fillId="0" borderId="0" applyFont="0" applyFill="0" applyBorder="0" applyAlignment="0" applyProtection="0">
      <alignment vertical="center"/>
    </xf>
    <xf numFmtId="0" fontId="18" fillId="16" borderId="0" applyNumberFormat="0" applyBorder="0" applyAlignment="0" applyProtection="0">
      <alignment vertical="center"/>
    </xf>
    <xf numFmtId="0" fontId="30"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8"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21" fillId="9"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34" borderId="18" applyNumberFormat="0" applyFont="0" applyAlignment="0" applyProtection="0">
      <alignment vertical="center"/>
    </xf>
    <xf numFmtId="0" fontId="21" fillId="29" borderId="0" applyNumberFormat="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8" fillId="0" borderId="0" applyProtection="0"/>
    <xf numFmtId="0" fontId="25" fillId="0" borderId="0" applyNumberFormat="0" applyFill="0" applyBorder="0" applyAlignment="0" applyProtection="0">
      <alignment vertical="center"/>
    </xf>
    <xf numFmtId="0" fontId="36" fillId="0" borderId="17" applyNumberFormat="0" applyFill="0" applyAlignment="0" applyProtection="0">
      <alignment vertical="center"/>
    </xf>
    <xf numFmtId="0" fontId="33" fillId="0" borderId="17" applyNumberFormat="0" applyFill="0" applyAlignment="0" applyProtection="0">
      <alignment vertical="center"/>
    </xf>
    <xf numFmtId="0" fontId="21" fillId="8" borderId="0" applyNumberFormat="0" applyBorder="0" applyAlignment="0" applyProtection="0">
      <alignment vertical="center"/>
    </xf>
    <xf numFmtId="0" fontId="20" fillId="0" borderId="12" applyNumberFormat="0" applyFill="0" applyAlignment="0" applyProtection="0">
      <alignment vertical="center"/>
    </xf>
    <xf numFmtId="0" fontId="21" fillId="36" borderId="0" applyNumberFormat="0" applyBorder="0" applyAlignment="0" applyProtection="0">
      <alignment vertical="center"/>
    </xf>
    <xf numFmtId="0" fontId="32" fillId="28" borderId="16" applyNumberFormat="0" applyAlignment="0" applyProtection="0">
      <alignment vertical="center"/>
    </xf>
    <xf numFmtId="0" fontId="31" fillId="28" borderId="15" applyNumberFormat="0" applyAlignment="0" applyProtection="0">
      <alignment vertical="center"/>
    </xf>
    <xf numFmtId="0" fontId="28" fillId="17" borderId="14" applyNumberFormat="0" applyAlignment="0" applyProtection="0">
      <alignment vertical="center"/>
    </xf>
    <xf numFmtId="0" fontId="18" fillId="22" borderId="0" applyNumberFormat="0" applyBorder="0" applyAlignment="0" applyProtection="0">
      <alignment vertical="center"/>
    </xf>
    <xf numFmtId="0" fontId="21" fillId="35" borderId="0" applyNumberFormat="0" applyBorder="0" applyAlignment="0" applyProtection="0">
      <alignment vertical="center"/>
    </xf>
    <xf numFmtId="0" fontId="19" fillId="0" borderId="11" applyNumberFormat="0" applyFill="0" applyAlignment="0" applyProtection="0">
      <alignment vertical="center"/>
    </xf>
    <xf numFmtId="0" fontId="27" fillId="0" borderId="13" applyNumberFormat="0" applyFill="0" applyAlignment="0" applyProtection="0">
      <alignment vertical="center"/>
    </xf>
    <xf numFmtId="0" fontId="35" fillId="33" borderId="0" applyNumberFormat="0" applyBorder="0" applyAlignment="0" applyProtection="0">
      <alignment vertical="center"/>
    </xf>
    <xf numFmtId="0" fontId="29" fillId="21" borderId="0" applyNumberFormat="0" applyBorder="0" applyAlignment="0" applyProtection="0">
      <alignment vertical="center"/>
    </xf>
    <xf numFmtId="0" fontId="18" fillId="27" borderId="0" applyNumberFormat="0" applyBorder="0" applyAlignment="0" applyProtection="0">
      <alignment vertical="center"/>
    </xf>
    <xf numFmtId="0" fontId="21" fillId="26" borderId="0" applyNumberFormat="0" applyBorder="0" applyAlignment="0" applyProtection="0">
      <alignment vertical="center"/>
    </xf>
    <xf numFmtId="0" fontId="18" fillId="32" borderId="0" applyNumberFormat="0" applyBorder="0" applyAlignment="0" applyProtection="0">
      <alignment vertical="center"/>
    </xf>
    <xf numFmtId="0" fontId="18" fillId="37" borderId="0" applyNumberFormat="0" applyBorder="0" applyAlignment="0" applyProtection="0">
      <alignment vertical="center"/>
    </xf>
    <xf numFmtId="0" fontId="18" fillId="20" borderId="0" applyNumberFormat="0" applyBorder="0" applyAlignment="0" applyProtection="0">
      <alignment vertical="center"/>
    </xf>
    <xf numFmtId="0" fontId="6" fillId="0" borderId="0"/>
    <xf numFmtId="0" fontId="18" fillId="31"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18" fillId="7" borderId="0" applyNumberFormat="0" applyBorder="0" applyAlignment="0" applyProtection="0">
      <alignment vertical="center"/>
    </xf>
    <xf numFmtId="0" fontId="18" fillId="14" borderId="0" applyNumberFormat="0" applyBorder="0" applyAlignment="0" applyProtection="0">
      <alignment vertical="center"/>
    </xf>
    <xf numFmtId="0" fontId="21" fillId="25" borderId="0" applyNumberFormat="0" applyBorder="0" applyAlignment="0" applyProtection="0">
      <alignment vertical="center"/>
    </xf>
    <xf numFmtId="0" fontId="18" fillId="19"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18" fillId="24" borderId="0" applyNumberFormat="0" applyBorder="0" applyAlignment="0" applyProtection="0">
      <alignment vertical="center"/>
    </xf>
    <xf numFmtId="0" fontId="21" fillId="30" borderId="0" applyNumberFormat="0" applyBorder="0" applyAlignment="0" applyProtection="0">
      <alignment vertical="center"/>
    </xf>
    <xf numFmtId="0" fontId="34" fillId="0" borderId="0"/>
  </cellStyleXfs>
  <cellXfs count="6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righ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4" fillId="0" borderId="1" xfId="0" applyFont="1" applyBorder="1" applyAlignment="1">
      <alignment horizontal="left" vertical="center"/>
    </xf>
    <xf numFmtId="0" fontId="0" fillId="0" borderId="1" xfId="0" applyBorder="1">
      <alignment vertical="center"/>
    </xf>
    <xf numFmtId="176" fontId="4" fillId="0" borderId="1" xfId="0" applyNumberFormat="1" applyFont="1" applyBorder="1" applyAlignment="1">
      <alignment horizontal="center" vertical="center"/>
    </xf>
    <xf numFmtId="0" fontId="6" fillId="0" borderId="0" xfId="39" applyFill="1" applyBorder="1" applyAlignment="1">
      <alignment vertical="center"/>
    </xf>
    <xf numFmtId="0" fontId="6" fillId="0" borderId="0" xfId="39" applyFill="1" applyAlignment="1">
      <alignment vertical="center"/>
    </xf>
    <xf numFmtId="0" fontId="6" fillId="0" borderId="7" xfId="39" applyFill="1" applyBorder="1" applyAlignment="1">
      <alignment vertical="center"/>
    </xf>
    <xf numFmtId="177" fontId="7" fillId="0" borderId="0" xfId="39" applyNumberFormat="1" applyFont="1" applyFill="1" applyAlignment="1" applyProtection="1">
      <alignment horizontal="center" vertical="center"/>
      <protection locked="0"/>
    </xf>
    <xf numFmtId="0" fontId="8" fillId="0" borderId="7" xfId="39" applyNumberFormat="1" applyFont="1" applyFill="1" applyBorder="1" applyAlignment="1" applyProtection="1">
      <alignment vertical="center"/>
      <protection locked="0"/>
    </xf>
    <xf numFmtId="0" fontId="8" fillId="0" borderId="0" xfId="39" applyNumberFormat="1" applyFont="1" applyFill="1" applyBorder="1" applyAlignment="1" applyProtection="1">
      <alignment vertical="center"/>
      <protection locked="0"/>
    </xf>
    <xf numFmtId="0" fontId="8" fillId="0" borderId="0" xfId="39" applyNumberFormat="1" applyFont="1" applyFill="1" applyAlignment="1" applyProtection="1">
      <alignment vertical="center"/>
      <protection locked="0"/>
    </xf>
    <xf numFmtId="0" fontId="6" fillId="0" borderId="1" xfId="39" applyNumberFormat="1" applyFont="1" applyFill="1" applyBorder="1" applyAlignment="1" applyProtection="1">
      <alignment horizontal="center" vertical="center"/>
    </xf>
    <xf numFmtId="177" fontId="8" fillId="0" borderId="1" xfId="39" applyNumberFormat="1" applyFont="1" applyFill="1" applyBorder="1" applyAlignment="1" applyProtection="1">
      <alignment horizontal="center" vertical="center"/>
    </xf>
    <xf numFmtId="0" fontId="8" fillId="0" borderId="2" xfId="39" applyNumberFormat="1" applyFont="1" applyBorder="1" applyAlignment="1" applyProtection="1">
      <alignment horizontal="center" vertical="center"/>
    </xf>
    <xf numFmtId="0" fontId="9" fillId="2" borderId="1" xfId="39" applyFont="1" applyFill="1" applyBorder="1" applyAlignment="1">
      <alignment vertical="center"/>
    </xf>
    <xf numFmtId="176" fontId="6" fillId="2" borderId="1" xfId="39" applyNumberFormat="1" applyFont="1" applyFill="1" applyBorder="1" applyAlignment="1">
      <alignment vertical="center"/>
    </xf>
    <xf numFmtId="0" fontId="6" fillId="2" borderId="2" xfId="39" applyFont="1" applyFill="1" applyBorder="1" applyAlignment="1">
      <alignment vertical="center"/>
    </xf>
    <xf numFmtId="0" fontId="10" fillId="3" borderId="1" xfId="39" applyFont="1" applyFill="1" applyBorder="1" applyAlignment="1" applyProtection="1">
      <alignment horizontal="left" vertical="center"/>
      <protection locked="0"/>
    </xf>
    <xf numFmtId="176" fontId="6" fillId="3" borderId="1" xfId="39" applyNumberFormat="1" applyFill="1" applyBorder="1" applyAlignment="1">
      <alignment vertical="center"/>
    </xf>
    <xf numFmtId="0" fontId="6" fillId="3" borderId="2" xfId="39" applyFill="1" applyBorder="1" applyAlignment="1">
      <alignment vertical="center"/>
    </xf>
    <xf numFmtId="0" fontId="11" fillId="4" borderId="1" xfId="39" applyFont="1" applyFill="1" applyBorder="1" applyAlignment="1" applyProtection="1">
      <alignment horizontal="left" vertical="center"/>
      <protection locked="0"/>
    </xf>
    <xf numFmtId="176" fontId="6" fillId="4" borderId="1" xfId="39" applyNumberFormat="1" applyFill="1" applyBorder="1" applyAlignment="1">
      <alignment vertical="center"/>
    </xf>
    <xf numFmtId="0" fontId="6" fillId="4" borderId="2" xfId="39" applyFill="1" applyBorder="1" applyAlignment="1">
      <alignment vertical="center"/>
    </xf>
    <xf numFmtId="0" fontId="12" fillId="0" borderId="1" xfId="39" applyFont="1" applyFill="1" applyBorder="1" applyAlignment="1" applyProtection="1">
      <alignment horizontal="left" vertical="center"/>
      <protection locked="0"/>
    </xf>
    <xf numFmtId="0" fontId="6" fillId="0" borderId="1" xfId="39" applyFill="1" applyBorder="1" applyAlignment="1">
      <alignment vertical="center"/>
    </xf>
    <xf numFmtId="0" fontId="6" fillId="0" borderId="2" xfId="39" applyFill="1" applyBorder="1" applyAlignment="1">
      <alignment vertical="center"/>
    </xf>
    <xf numFmtId="0" fontId="6" fillId="5" borderId="2" xfId="39" applyFill="1" applyBorder="1" applyAlignment="1">
      <alignment vertical="center"/>
    </xf>
    <xf numFmtId="176" fontId="6" fillId="0" borderId="1" xfId="39" applyNumberFormat="1" applyFill="1" applyBorder="1" applyAlignment="1">
      <alignment vertical="center"/>
    </xf>
    <xf numFmtId="0" fontId="13" fillId="4" borderId="1" xfId="39" applyFont="1" applyFill="1" applyBorder="1" applyAlignment="1" applyProtection="1">
      <alignment horizontal="left" vertical="center"/>
      <protection locked="0"/>
    </xf>
    <xf numFmtId="0" fontId="10" fillId="6" borderId="1" xfId="39" applyFont="1" applyFill="1" applyBorder="1" applyAlignment="1" applyProtection="1">
      <alignment horizontal="left" vertical="center"/>
      <protection locked="0"/>
    </xf>
    <xf numFmtId="176" fontId="6" fillId="6" borderId="1" xfId="39" applyNumberFormat="1" applyFill="1" applyBorder="1" applyAlignment="1">
      <alignment vertical="center"/>
    </xf>
    <xf numFmtId="0" fontId="6" fillId="6" borderId="2" xfId="39" applyFill="1" applyBorder="1" applyAlignment="1">
      <alignment vertical="center"/>
    </xf>
    <xf numFmtId="0" fontId="6" fillId="4" borderId="1" xfId="39" applyFill="1" applyBorder="1" applyAlignment="1">
      <alignment vertical="center"/>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xf>
    <xf numFmtId="176" fontId="0" fillId="0" borderId="1" xfId="0" applyNumberFormat="1" applyBorder="1">
      <alignment vertical="center"/>
    </xf>
    <xf numFmtId="0" fontId="0" fillId="0" borderId="1" xfId="0" applyBorder="1" applyAlignment="1">
      <alignment horizontal="center" vertical="center"/>
    </xf>
    <xf numFmtId="0" fontId="14" fillId="0" borderId="0" xfId="0" applyFont="1">
      <alignment vertical="center"/>
    </xf>
    <xf numFmtId="0" fontId="15" fillId="0" borderId="1" xfId="0" applyFont="1" applyBorder="1" applyAlignment="1">
      <alignment horizontal="center" vertical="center"/>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176" fontId="0" fillId="0" borderId="1" xfId="0" applyNumberFormat="1" applyBorder="1" applyAlignment="1">
      <alignment horizontal="left" vertical="center"/>
    </xf>
    <xf numFmtId="0" fontId="16" fillId="0" borderId="1" xfId="0" applyFont="1" applyFill="1" applyBorder="1" applyAlignment="1">
      <alignment vertical="center"/>
    </xf>
    <xf numFmtId="176" fontId="17" fillId="0" borderId="1" xfId="0" applyNumberFormat="1" applyFont="1" applyFill="1" applyBorder="1" applyAlignment="1">
      <alignment vertical="center"/>
    </xf>
    <xf numFmtId="176" fontId="0" fillId="0" borderId="0" xfId="0" applyNumberFormat="1">
      <alignment vertical="center"/>
    </xf>
    <xf numFmtId="176" fontId="0" fillId="0" borderId="1" xfId="0" applyNumberFormat="1" applyBorder="1" applyAlignment="1">
      <alignment horizontal="center" vertical="center"/>
    </xf>
    <xf numFmtId="176" fontId="0" fillId="0" borderId="0" xfId="0" applyNumberForma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_4、2014年项目支出汇总 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批复表2015"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2009年民政社保及差补单位" xfId="51"/>
  </cellStyle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opLeftCell="A2" workbookViewId="0">
      <selection activeCell="B6" sqref="B6"/>
    </sheetView>
  </sheetViews>
  <sheetFormatPr defaultColWidth="8.88333333333333" defaultRowHeight="13.5" outlineLevelCol="6"/>
  <cols>
    <col min="1" max="1" width="20.5" customWidth="1"/>
    <col min="2" max="2" width="16.3833333333333" customWidth="1"/>
    <col min="3" max="3" width="30.75" customWidth="1"/>
    <col min="4" max="5" width="16.3833333333333" customWidth="1"/>
    <col min="6" max="6" width="12.5" customWidth="1"/>
  </cols>
  <sheetData>
    <row r="1" ht="24" customHeight="1" spans="1:1">
      <c r="A1" t="s">
        <v>0</v>
      </c>
    </row>
    <row r="2" ht="45.95" customHeight="1" spans="1:6">
      <c r="A2" s="1" t="s">
        <v>1</v>
      </c>
      <c r="B2" s="1"/>
      <c r="C2" s="1"/>
      <c r="D2" s="1"/>
      <c r="E2" s="1"/>
      <c r="F2" s="1"/>
    </row>
    <row r="3" ht="21" customHeight="1" spans="1:6">
      <c r="A3" s="2" t="s">
        <v>2</v>
      </c>
      <c r="B3" s="2"/>
      <c r="C3" s="2"/>
      <c r="D3" s="2"/>
      <c r="E3" s="2"/>
      <c r="F3" s="2"/>
    </row>
    <row r="4" ht="27.95" customHeight="1" spans="1:6">
      <c r="A4" s="13" t="s">
        <v>3</v>
      </c>
      <c r="B4" s="13"/>
      <c r="C4" s="59" t="s">
        <v>4</v>
      </c>
      <c r="D4" s="60"/>
      <c r="E4" s="60"/>
      <c r="F4" s="61"/>
    </row>
    <row r="5" ht="24.95" customHeight="1" spans="1:6">
      <c r="A5" s="47" t="s">
        <v>5</v>
      </c>
      <c r="B5" s="47" t="s">
        <v>6</v>
      </c>
      <c r="C5" s="47" t="s">
        <v>5</v>
      </c>
      <c r="D5" s="47" t="s">
        <v>7</v>
      </c>
      <c r="E5" s="47" t="s">
        <v>8</v>
      </c>
      <c r="F5" s="47" t="s">
        <v>9</v>
      </c>
    </row>
    <row r="6" ht="18" customHeight="1" spans="1:7">
      <c r="A6" s="62" t="s">
        <v>10</v>
      </c>
      <c r="B6" s="63">
        <v>3237.28</v>
      </c>
      <c r="C6" s="53" t="s">
        <v>11</v>
      </c>
      <c r="D6" s="64"/>
      <c r="E6" s="64"/>
      <c r="F6" s="53"/>
      <c r="G6" s="65"/>
    </row>
    <row r="7" ht="18" customHeight="1" spans="1:7">
      <c r="A7" s="62" t="s">
        <v>12</v>
      </c>
      <c r="B7" s="63">
        <v>455.12</v>
      </c>
      <c r="C7" s="53" t="s">
        <v>13</v>
      </c>
      <c r="D7" s="53"/>
      <c r="E7" s="64"/>
      <c r="F7" s="53"/>
      <c r="G7" s="65"/>
    </row>
    <row r="8" ht="18" customHeight="1" spans="1:7">
      <c r="A8" s="62" t="s">
        <v>14</v>
      </c>
      <c r="B8" s="66"/>
      <c r="C8" s="53" t="s">
        <v>15</v>
      </c>
      <c r="D8" s="53"/>
      <c r="E8" s="64"/>
      <c r="F8" s="53"/>
      <c r="G8" s="65"/>
    </row>
    <row r="9" ht="18" customHeight="1" spans="1:7">
      <c r="A9" s="62" t="s">
        <v>16</v>
      </c>
      <c r="B9" s="66"/>
      <c r="C9" s="53" t="s">
        <v>17</v>
      </c>
      <c r="D9" s="53"/>
      <c r="E9" s="64"/>
      <c r="F9" s="53"/>
      <c r="G9" s="65"/>
    </row>
    <row r="10" ht="18" customHeight="1" spans="1:7">
      <c r="A10" s="62" t="s">
        <v>18</v>
      </c>
      <c r="B10" s="66"/>
      <c r="C10" s="53" t="s">
        <v>19</v>
      </c>
      <c r="D10" s="53"/>
      <c r="E10" s="64"/>
      <c r="F10" s="53"/>
      <c r="G10" s="65"/>
    </row>
    <row r="11" ht="18" customHeight="1" spans="1:7">
      <c r="A11" s="53"/>
      <c r="B11" s="53"/>
      <c r="C11" s="53" t="s">
        <v>20</v>
      </c>
      <c r="D11" s="53"/>
      <c r="E11" s="64"/>
      <c r="F11" s="53"/>
      <c r="G11" s="65"/>
    </row>
    <row r="12" ht="18" customHeight="1" spans="1:7">
      <c r="A12" s="53"/>
      <c r="B12" s="53"/>
      <c r="C12" s="53" t="s">
        <v>21</v>
      </c>
      <c r="D12" s="53"/>
      <c r="E12" s="64"/>
      <c r="F12" s="53"/>
      <c r="G12" s="65"/>
    </row>
    <row r="13" ht="18" customHeight="1" spans="1:7">
      <c r="A13" s="53"/>
      <c r="B13" s="53"/>
      <c r="C13" s="53" t="s">
        <v>22</v>
      </c>
      <c r="D13" s="64">
        <v>117.13</v>
      </c>
      <c r="E13" s="64"/>
      <c r="F13" s="53"/>
      <c r="G13" s="65"/>
    </row>
    <row r="14" ht="18" customHeight="1" spans="1:7">
      <c r="A14" s="53"/>
      <c r="B14" s="53"/>
      <c r="C14" s="53" t="s">
        <v>23</v>
      </c>
      <c r="D14" s="64"/>
      <c r="E14" s="64"/>
      <c r="F14" s="53"/>
      <c r="G14" s="65"/>
    </row>
    <row r="15" ht="18" customHeight="1" spans="1:7">
      <c r="A15" s="53"/>
      <c r="B15" s="53"/>
      <c r="C15" s="53" t="s">
        <v>24</v>
      </c>
      <c r="D15" s="64"/>
      <c r="E15" s="64"/>
      <c r="F15" s="53"/>
      <c r="G15" s="65"/>
    </row>
    <row r="16" ht="18" customHeight="1" spans="1:7">
      <c r="A16" s="53"/>
      <c r="B16" s="53"/>
      <c r="C16" s="53" t="s">
        <v>25</v>
      </c>
      <c r="D16" s="64">
        <v>35.06</v>
      </c>
      <c r="E16" s="64"/>
      <c r="F16" s="53"/>
      <c r="G16" s="65"/>
    </row>
    <row r="17" ht="18" customHeight="1" spans="1:7">
      <c r="A17" s="53"/>
      <c r="B17" s="53"/>
      <c r="C17" s="53" t="s">
        <v>26</v>
      </c>
      <c r="D17" s="64">
        <v>455.12</v>
      </c>
      <c r="E17" s="64"/>
      <c r="F17" s="53"/>
      <c r="G17" s="65"/>
    </row>
    <row r="18" ht="18" customHeight="1" spans="1:7">
      <c r="A18" s="53"/>
      <c r="B18" s="53"/>
      <c r="C18" s="53" t="s">
        <v>27</v>
      </c>
      <c r="D18" s="64">
        <v>2998.31</v>
      </c>
      <c r="E18" s="64"/>
      <c r="F18" s="53"/>
      <c r="G18" s="65"/>
    </row>
    <row r="19" ht="18" customHeight="1" spans="1:7">
      <c r="A19" s="53"/>
      <c r="B19" s="53"/>
      <c r="C19" s="53" t="s">
        <v>28</v>
      </c>
      <c r="D19" s="64"/>
      <c r="E19" s="64"/>
      <c r="F19" s="53"/>
      <c r="G19" s="65"/>
    </row>
    <row r="20" ht="18" customHeight="1" spans="1:7">
      <c r="A20" s="53"/>
      <c r="B20" s="53"/>
      <c r="C20" s="53" t="s">
        <v>29</v>
      </c>
      <c r="D20" s="64"/>
      <c r="E20" s="64"/>
      <c r="F20" s="53"/>
      <c r="G20" s="65"/>
    </row>
    <row r="21" ht="18" customHeight="1" spans="1:7">
      <c r="A21" s="53"/>
      <c r="B21" s="53"/>
      <c r="C21" s="53" t="s">
        <v>30</v>
      </c>
      <c r="D21" s="64"/>
      <c r="E21" s="64"/>
      <c r="F21" s="53"/>
      <c r="G21" s="65"/>
    </row>
    <row r="22" ht="18" customHeight="1" spans="1:7">
      <c r="A22" s="53"/>
      <c r="B22" s="53"/>
      <c r="C22" s="53" t="s">
        <v>31</v>
      </c>
      <c r="D22" s="64"/>
      <c r="E22" s="64"/>
      <c r="F22" s="53"/>
      <c r="G22" s="65"/>
    </row>
    <row r="23" ht="18" customHeight="1" spans="1:7">
      <c r="A23" s="53"/>
      <c r="B23" s="53"/>
      <c r="C23" s="53" t="s">
        <v>32</v>
      </c>
      <c r="D23" s="64"/>
      <c r="E23" s="64"/>
      <c r="F23" s="53"/>
      <c r="G23" s="65"/>
    </row>
    <row r="24" ht="18" customHeight="1" spans="1:7">
      <c r="A24" s="53"/>
      <c r="B24" s="53"/>
      <c r="C24" s="53" t="s">
        <v>33</v>
      </c>
      <c r="D24" s="64"/>
      <c r="E24" s="64"/>
      <c r="F24" s="53"/>
      <c r="G24" s="65"/>
    </row>
    <row r="25" ht="18" customHeight="1" spans="1:7">
      <c r="A25" s="53"/>
      <c r="B25" s="53"/>
      <c r="C25" s="53" t="s">
        <v>34</v>
      </c>
      <c r="D25" s="64">
        <v>86.78</v>
      </c>
      <c r="E25" s="64"/>
      <c r="F25" s="53"/>
      <c r="G25" s="65"/>
    </row>
    <row r="26" ht="18" customHeight="1" spans="1:7">
      <c r="A26" s="53"/>
      <c r="B26" s="53"/>
      <c r="C26" s="53" t="s">
        <v>35</v>
      </c>
      <c r="D26" s="53"/>
      <c r="E26" s="64"/>
      <c r="F26" s="53"/>
      <c r="G26" s="65"/>
    </row>
    <row r="27" ht="18" customHeight="1" spans="1:7">
      <c r="A27" s="53"/>
      <c r="B27" s="53"/>
      <c r="C27" s="53" t="s">
        <v>36</v>
      </c>
      <c r="D27" s="53"/>
      <c r="E27" s="64"/>
      <c r="F27" s="53"/>
      <c r="G27" s="65"/>
    </row>
    <row r="28" ht="18" customHeight="1" spans="1:7">
      <c r="A28" s="53"/>
      <c r="B28" s="53"/>
      <c r="C28" s="53" t="s">
        <v>37</v>
      </c>
      <c r="D28" s="53"/>
      <c r="E28" s="53"/>
      <c r="F28" s="53"/>
      <c r="G28" s="65"/>
    </row>
    <row r="29" ht="18" customHeight="1" spans="1:7">
      <c r="A29" s="53"/>
      <c r="B29" s="53"/>
      <c r="C29" s="53" t="s">
        <v>38</v>
      </c>
      <c r="D29" s="53"/>
      <c r="E29" s="53"/>
      <c r="F29" s="53"/>
      <c r="G29" s="65"/>
    </row>
    <row r="30" ht="18" customHeight="1" spans="1:7">
      <c r="A30" s="53"/>
      <c r="B30" s="53"/>
      <c r="C30" s="53" t="s">
        <v>39</v>
      </c>
      <c r="D30" s="53"/>
      <c r="E30" s="53"/>
      <c r="F30" s="53"/>
      <c r="G30" s="65"/>
    </row>
    <row r="31" ht="18" customHeight="1" spans="1:7">
      <c r="A31" s="53"/>
      <c r="B31" s="53"/>
      <c r="C31" s="53" t="s">
        <v>40</v>
      </c>
      <c r="D31" s="53"/>
      <c r="E31" s="53"/>
      <c r="F31" s="53"/>
      <c r="G31" s="65"/>
    </row>
    <row r="32" ht="18" customHeight="1" spans="1:7">
      <c r="A32" s="53"/>
      <c r="B32" s="53"/>
      <c r="C32" s="53" t="s">
        <v>41</v>
      </c>
      <c r="D32" s="53"/>
      <c r="E32" s="53"/>
      <c r="F32" s="53"/>
      <c r="G32" s="65"/>
    </row>
    <row r="33" ht="18" customHeight="1" spans="1:7">
      <c r="A33" s="53"/>
      <c r="B33" s="53"/>
      <c r="C33" s="53" t="s">
        <v>42</v>
      </c>
      <c r="D33" s="53"/>
      <c r="E33" s="53"/>
      <c r="F33" s="53"/>
      <c r="G33" s="65"/>
    </row>
    <row r="34" ht="18" customHeight="1" spans="1:7">
      <c r="A34" s="53"/>
      <c r="B34" s="53"/>
      <c r="C34" s="53" t="s">
        <v>43</v>
      </c>
      <c r="D34" s="53"/>
      <c r="E34" s="53"/>
      <c r="F34" s="53"/>
      <c r="G34" s="65"/>
    </row>
    <row r="35" ht="18" customHeight="1" spans="1:7">
      <c r="A35" s="53"/>
      <c r="B35" s="53"/>
      <c r="C35" s="53" t="s">
        <v>44</v>
      </c>
      <c r="D35" s="53"/>
      <c r="E35" s="53"/>
      <c r="F35" s="53"/>
      <c r="G35" s="65"/>
    </row>
    <row r="36" ht="18" customHeight="1" spans="1:7">
      <c r="A36" s="53" t="s">
        <v>45</v>
      </c>
      <c r="B36" s="53">
        <f>SUM(B6:B35)</f>
        <v>3692.4</v>
      </c>
      <c r="C36" s="53" t="s">
        <v>46</v>
      </c>
      <c r="D36" s="53">
        <f>SUM(D6:D35)</f>
        <v>3692.4</v>
      </c>
      <c r="E36" s="53"/>
      <c r="F36" s="53"/>
      <c r="G36" s="65"/>
    </row>
    <row r="37" ht="18" customHeight="1" spans="1:7">
      <c r="A37" s="53" t="s">
        <v>47</v>
      </c>
      <c r="B37" s="53"/>
      <c r="C37" s="53" t="s">
        <v>48</v>
      </c>
      <c r="D37" s="53"/>
      <c r="E37" s="53"/>
      <c r="F37" s="53"/>
      <c r="G37" s="65"/>
    </row>
    <row r="38" ht="18" customHeight="1" spans="1:7">
      <c r="A38" s="53" t="s">
        <v>49</v>
      </c>
      <c r="B38" s="53"/>
      <c r="C38" s="53" t="s">
        <v>50</v>
      </c>
      <c r="D38" s="53"/>
      <c r="E38" s="53"/>
      <c r="F38" s="53"/>
      <c r="G38" s="65"/>
    </row>
    <row r="39" ht="41.1" customHeight="1" spans="1:7">
      <c r="A39" s="67" t="s">
        <v>51</v>
      </c>
      <c r="B39" s="67"/>
      <c r="C39" s="67"/>
      <c r="D39" s="67"/>
      <c r="E39" s="67"/>
      <c r="F39" s="67"/>
      <c r="G39" s="65"/>
    </row>
    <row r="43" spans="2:2">
      <c r="B43">
        <v>31501614.2</v>
      </c>
    </row>
    <row r="44" spans="2:2">
      <c r="B44">
        <f>B43-B36</f>
        <v>31497921.8</v>
      </c>
    </row>
  </sheetData>
  <mergeCells count="6">
    <mergeCell ref="A1:F1"/>
    <mergeCell ref="A2:F2"/>
    <mergeCell ref="A3:F3"/>
    <mergeCell ref="A4:B4"/>
    <mergeCell ref="C4:F4"/>
    <mergeCell ref="A39:F39"/>
  </mergeCells>
  <pageMargins left="0.196527777777778" right="0.118055555555556" top="1.0625" bottom="0.354166666666667" header="0.314583333333333" footer="0.23611111111111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A2" sqref="A2:C2"/>
    </sheetView>
  </sheetViews>
  <sheetFormatPr defaultColWidth="8.88333333333333" defaultRowHeight="13.5" outlineLevelCol="2"/>
  <cols>
    <col min="1" max="1" width="19.25" customWidth="1"/>
    <col min="2" max="2" width="33.75" customWidth="1"/>
    <col min="3" max="3" width="78.1333333333333" customWidth="1"/>
  </cols>
  <sheetData>
    <row r="1" ht="23.1" customHeight="1" spans="1:1">
      <c r="A1" t="s">
        <v>169</v>
      </c>
    </row>
    <row r="2" ht="45.95" customHeight="1" spans="1:3">
      <c r="A2" s="1" t="s">
        <v>170</v>
      </c>
      <c r="B2" s="1"/>
      <c r="C2" s="1"/>
    </row>
    <row r="3" ht="18" customHeight="1" spans="1:3">
      <c r="A3" s="2" t="s">
        <v>2</v>
      </c>
      <c r="B3" s="2"/>
      <c r="C3" s="2"/>
    </row>
    <row r="4" ht="27.95" customHeight="1" spans="1:3">
      <c r="A4" s="3" t="s">
        <v>5</v>
      </c>
      <c r="B4" s="3"/>
      <c r="C4" s="3" t="s">
        <v>80</v>
      </c>
    </row>
    <row r="5" ht="30" customHeight="1" spans="1:3">
      <c r="A5" s="4" t="s">
        <v>171</v>
      </c>
      <c r="B5" s="5"/>
      <c r="C5" s="6"/>
    </row>
    <row r="6" ht="30" customHeight="1" spans="1:3">
      <c r="A6" s="4" t="s">
        <v>172</v>
      </c>
      <c r="B6" s="5"/>
      <c r="C6" s="6"/>
    </row>
    <row r="7" ht="30" customHeight="1" spans="1:3">
      <c r="A7" s="4" t="s">
        <v>173</v>
      </c>
      <c r="B7" s="5"/>
      <c r="C7" s="6">
        <v>4</v>
      </c>
    </row>
    <row r="8" ht="30" customHeight="1" spans="1:3">
      <c r="A8" s="4" t="s">
        <v>174</v>
      </c>
      <c r="B8" s="5"/>
      <c r="C8" s="6"/>
    </row>
    <row r="9" ht="30" customHeight="1" spans="1:3">
      <c r="A9" s="4" t="s">
        <v>175</v>
      </c>
      <c r="B9" s="5"/>
      <c r="C9" s="6"/>
    </row>
    <row r="10" ht="30" customHeight="1" spans="1:3">
      <c r="A10" s="4" t="s">
        <v>57</v>
      </c>
      <c r="B10" s="5"/>
      <c r="C10" s="6"/>
    </row>
    <row r="11" ht="78" customHeight="1" spans="1:3">
      <c r="A11" s="7" t="s">
        <v>176</v>
      </c>
      <c r="B11" s="7"/>
      <c r="C11" s="7"/>
    </row>
  </sheetData>
  <mergeCells count="11">
    <mergeCell ref="A1:C1"/>
    <mergeCell ref="A2:C2"/>
    <mergeCell ref="A3:C3"/>
    <mergeCell ref="A4:B4"/>
    <mergeCell ref="A5:B5"/>
    <mergeCell ref="A6:B6"/>
    <mergeCell ref="A7:B7"/>
    <mergeCell ref="A8:B8"/>
    <mergeCell ref="A9:B9"/>
    <mergeCell ref="A10:B10"/>
    <mergeCell ref="A11:C11"/>
  </mergeCells>
  <pageMargins left="1.14166666666667" right="0.118055555555556"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A2" sqref="A2:C2"/>
    </sheetView>
  </sheetViews>
  <sheetFormatPr defaultColWidth="8.88333333333333" defaultRowHeight="13.5" outlineLevelCol="2"/>
  <cols>
    <col min="1" max="1" width="19.25" customWidth="1"/>
    <col min="2" max="2" width="33.75" customWidth="1"/>
    <col min="3" max="3" width="78.1333333333333" customWidth="1"/>
  </cols>
  <sheetData>
    <row r="1" ht="23.1" customHeight="1" spans="1:1">
      <c r="A1" t="s">
        <v>177</v>
      </c>
    </row>
    <row r="2" ht="45.95" customHeight="1" spans="1:3">
      <c r="A2" s="1" t="s">
        <v>178</v>
      </c>
      <c r="B2" s="1"/>
      <c r="C2" s="1"/>
    </row>
    <row r="3" ht="18" customHeight="1" spans="1:3">
      <c r="A3" s="2" t="s">
        <v>2</v>
      </c>
      <c r="B3" s="2"/>
      <c r="C3" s="2"/>
    </row>
    <row r="4" ht="27.95" customHeight="1" spans="1:3">
      <c r="A4" s="3" t="s">
        <v>179</v>
      </c>
      <c r="B4" s="3"/>
      <c r="C4" s="3" t="s">
        <v>80</v>
      </c>
    </row>
    <row r="5" ht="30" customHeight="1" spans="1:3">
      <c r="A5" s="4" t="s">
        <v>180</v>
      </c>
      <c r="B5" s="5"/>
      <c r="C5" s="6">
        <v>92.12</v>
      </c>
    </row>
    <row r="6" ht="30" customHeight="1" spans="1:3">
      <c r="A6" s="4"/>
      <c r="B6" s="5"/>
      <c r="C6" s="6"/>
    </row>
    <row r="7" ht="30" customHeight="1" spans="1:3">
      <c r="A7" s="4"/>
      <c r="B7" s="5"/>
      <c r="C7" s="6"/>
    </row>
    <row r="8" ht="30" customHeight="1" spans="1:3">
      <c r="A8" s="4"/>
      <c r="B8" s="5"/>
      <c r="C8" s="6"/>
    </row>
    <row r="9" ht="30" customHeight="1" spans="1:3">
      <c r="A9" s="4"/>
      <c r="B9" s="5"/>
      <c r="C9" s="6"/>
    </row>
    <row r="10" ht="30" customHeight="1" spans="1:3">
      <c r="A10" s="4" t="s">
        <v>181</v>
      </c>
      <c r="B10" s="5"/>
      <c r="C10" s="6">
        <v>92.12</v>
      </c>
    </row>
    <row r="11" ht="71.1" customHeight="1" spans="1:3">
      <c r="A11" s="7" t="s">
        <v>182</v>
      </c>
      <c r="B11" s="7"/>
      <c r="C11" s="7"/>
    </row>
  </sheetData>
  <mergeCells count="11">
    <mergeCell ref="A1:C1"/>
    <mergeCell ref="A2:C2"/>
    <mergeCell ref="A3:C3"/>
    <mergeCell ref="A4:B4"/>
    <mergeCell ref="A5:B5"/>
    <mergeCell ref="A6:B6"/>
    <mergeCell ref="A7:B7"/>
    <mergeCell ref="A8:B8"/>
    <mergeCell ref="A9:B9"/>
    <mergeCell ref="A10:B10"/>
    <mergeCell ref="A11:C11"/>
  </mergeCells>
  <pageMargins left="1.14166666666667" right="0.118055555555556"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L1" sqref="L$1:N$1048576"/>
    </sheetView>
  </sheetViews>
  <sheetFormatPr defaultColWidth="8.88333333333333" defaultRowHeight="13.5"/>
  <cols>
    <col min="1" max="1" width="16.5" customWidth="1"/>
    <col min="2" max="2" width="33.8916666666667" customWidth="1"/>
    <col min="3" max="3" width="15.8833333333333" customWidth="1"/>
    <col min="4" max="4" width="17" customWidth="1"/>
    <col min="5" max="5" width="15.25" customWidth="1"/>
    <col min="6" max="6" width="15.3833333333333" customWidth="1"/>
    <col min="7" max="7" width="14.1333333333333" customWidth="1"/>
    <col min="8" max="8" width="13.5" customWidth="1"/>
    <col min="9" max="9" width="12.75" customWidth="1"/>
  </cols>
  <sheetData>
    <row r="1" ht="23.1" customHeight="1" spans="1:1">
      <c r="A1" t="s">
        <v>52</v>
      </c>
    </row>
    <row r="2" ht="45.95" customHeight="1" spans="1:9">
      <c r="A2" s="1" t="s">
        <v>53</v>
      </c>
      <c r="B2" s="1"/>
      <c r="C2" s="1"/>
      <c r="D2" s="1"/>
      <c r="E2" s="1"/>
      <c r="F2" s="1"/>
      <c r="G2" s="1"/>
      <c r="H2" s="1"/>
      <c r="I2" s="1"/>
    </row>
    <row r="3" ht="18" customHeight="1" spans="1:9">
      <c r="A3" s="2" t="s">
        <v>2</v>
      </c>
      <c r="B3" s="2"/>
      <c r="C3" s="2"/>
      <c r="D3" s="2"/>
      <c r="E3" s="2"/>
      <c r="F3" s="2"/>
      <c r="G3" s="2"/>
      <c r="H3" s="2"/>
      <c r="I3" s="2"/>
    </row>
    <row r="4" ht="39.95" customHeight="1" spans="1:9">
      <c r="A4" s="13" t="s">
        <v>5</v>
      </c>
      <c r="B4" s="13"/>
      <c r="C4" s="13" t="s">
        <v>54</v>
      </c>
      <c r="D4" s="13"/>
      <c r="E4" s="13"/>
      <c r="F4" s="13"/>
      <c r="G4" s="13"/>
      <c r="H4" s="13"/>
      <c r="I4" s="13" t="s">
        <v>47</v>
      </c>
    </row>
    <row r="5" ht="53.1" customHeight="1" spans="1:9">
      <c r="A5" s="12" t="s">
        <v>55</v>
      </c>
      <c r="B5" s="13" t="s">
        <v>56</v>
      </c>
      <c r="C5" s="13" t="s">
        <v>57</v>
      </c>
      <c r="D5" s="12" t="s">
        <v>58</v>
      </c>
      <c r="E5" s="12" t="s">
        <v>59</v>
      </c>
      <c r="F5" s="12" t="s">
        <v>60</v>
      </c>
      <c r="G5" s="12" t="s">
        <v>61</v>
      </c>
      <c r="H5" s="13" t="s">
        <v>62</v>
      </c>
      <c r="I5" s="13"/>
    </row>
    <row r="6" ht="29.25" customHeight="1" spans="1:9">
      <c r="A6" s="6">
        <v>2130201</v>
      </c>
      <c r="B6" s="56" t="s">
        <v>63</v>
      </c>
      <c r="C6" s="17">
        <f>SUM(D6:H6)</f>
        <v>40.28</v>
      </c>
      <c r="D6" s="17">
        <v>40.28</v>
      </c>
      <c r="E6" s="57"/>
      <c r="F6" s="57"/>
      <c r="G6" s="57"/>
      <c r="H6" s="58"/>
      <c r="I6" s="58"/>
    </row>
    <row r="7" ht="30" customHeight="1" spans="1:9">
      <c r="A7" s="6">
        <v>2130204</v>
      </c>
      <c r="B7" s="6" t="s">
        <v>64</v>
      </c>
      <c r="C7" s="17">
        <f t="shared" ref="C7:C19" si="0">SUM(D7:H7)</f>
        <v>1441.04</v>
      </c>
      <c r="D7" s="17">
        <v>1441.04</v>
      </c>
      <c r="E7" s="17"/>
      <c r="F7" s="17"/>
      <c r="G7" s="17"/>
      <c r="H7" s="17"/>
      <c r="I7" s="17"/>
    </row>
    <row r="8" ht="30" customHeight="1" spans="1:9">
      <c r="A8" s="6">
        <v>2080505</v>
      </c>
      <c r="B8" s="15" t="s">
        <v>65</v>
      </c>
      <c r="C8" s="17">
        <f t="shared" si="0"/>
        <v>117.13</v>
      </c>
      <c r="D8" s="17">
        <v>117.13</v>
      </c>
      <c r="E8" s="17"/>
      <c r="F8" s="17"/>
      <c r="G8" s="17"/>
      <c r="H8" s="17"/>
      <c r="I8" s="17"/>
    </row>
    <row r="9" ht="30" customHeight="1" spans="1:9">
      <c r="A9" s="6">
        <v>2210201</v>
      </c>
      <c r="B9" s="15" t="s">
        <v>66</v>
      </c>
      <c r="C9" s="17">
        <f t="shared" si="0"/>
        <v>86.78</v>
      </c>
      <c r="D9" s="17">
        <v>86.78</v>
      </c>
      <c r="E9" s="17"/>
      <c r="F9" s="17"/>
      <c r="G9" s="17"/>
      <c r="H9" s="17"/>
      <c r="I9" s="17"/>
    </row>
    <row r="10" ht="30" customHeight="1" spans="1:9">
      <c r="A10" s="6">
        <v>2130803</v>
      </c>
      <c r="B10" s="6" t="s">
        <v>67</v>
      </c>
      <c r="C10" s="17">
        <f t="shared" si="0"/>
        <v>7.26</v>
      </c>
      <c r="D10" s="17">
        <v>7.26</v>
      </c>
      <c r="E10" s="17"/>
      <c r="F10" s="17"/>
      <c r="G10" s="17"/>
      <c r="H10" s="17"/>
      <c r="I10" s="17"/>
    </row>
    <row r="11" ht="30" customHeight="1" spans="1:9">
      <c r="A11" s="6">
        <v>2120801</v>
      </c>
      <c r="B11" s="6" t="s">
        <v>68</v>
      </c>
      <c r="C11" s="17">
        <f t="shared" si="0"/>
        <v>455.12</v>
      </c>
      <c r="D11" s="17"/>
      <c r="E11" s="17">
        <v>455.12</v>
      </c>
      <c r="F11" s="17"/>
      <c r="G11" s="17"/>
      <c r="H11" s="17"/>
      <c r="I11" s="17"/>
    </row>
    <row r="12" ht="30" customHeight="1" spans="1:9">
      <c r="A12" s="6">
        <v>2130234</v>
      </c>
      <c r="B12" s="47" t="s">
        <v>69</v>
      </c>
      <c r="C12" s="17">
        <f t="shared" si="0"/>
        <v>698.75</v>
      </c>
      <c r="D12" s="17">
        <v>698.75</v>
      </c>
      <c r="E12" s="17"/>
      <c r="F12" s="17"/>
      <c r="G12" s="17"/>
      <c r="H12" s="17"/>
      <c r="I12" s="17"/>
    </row>
    <row r="13" ht="30" customHeight="1" spans="1:9">
      <c r="A13" s="6">
        <v>2110507</v>
      </c>
      <c r="B13" s="47" t="s">
        <v>70</v>
      </c>
      <c r="C13" s="17">
        <f t="shared" si="0"/>
        <v>35.06</v>
      </c>
      <c r="D13" s="17">
        <v>35.06</v>
      </c>
      <c r="E13" s="17"/>
      <c r="F13" s="17"/>
      <c r="G13" s="17"/>
      <c r="H13" s="17"/>
      <c r="I13" s="17"/>
    </row>
    <row r="14" ht="30" customHeight="1" spans="1:9">
      <c r="A14" s="6">
        <v>2130205</v>
      </c>
      <c r="B14" s="47" t="s">
        <v>71</v>
      </c>
      <c r="C14" s="17">
        <f t="shared" si="0"/>
        <v>200</v>
      </c>
      <c r="D14" s="17">
        <v>200</v>
      </c>
      <c r="E14" s="17"/>
      <c r="F14" s="17"/>
      <c r="G14" s="17"/>
      <c r="H14" s="17"/>
      <c r="I14" s="17"/>
    </row>
    <row r="15" ht="30" customHeight="1" spans="1:9">
      <c r="A15" s="6">
        <v>2130207</v>
      </c>
      <c r="B15" s="47" t="s">
        <v>72</v>
      </c>
      <c r="C15" s="17">
        <f t="shared" si="0"/>
        <v>20</v>
      </c>
      <c r="D15" s="17">
        <v>20</v>
      </c>
      <c r="E15" s="17"/>
      <c r="F15" s="17"/>
      <c r="G15" s="17"/>
      <c r="H15" s="17"/>
      <c r="I15" s="17"/>
    </row>
    <row r="16" ht="30" customHeight="1" spans="1:9">
      <c r="A16" s="6">
        <v>2130209</v>
      </c>
      <c r="B16" s="47" t="s">
        <v>73</v>
      </c>
      <c r="C16" s="17">
        <f t="shared" si="0"/>
        <v>323.55</v>
      </c>
      <c r="D16" s="17">
        <v>323.55</v>
      </c>
      <c r="E16" s="17"/>
      <c r="F16" s="17"/>
      <c r="G16" s="17"/>
      <c r="H16" s="17"/>
      <c r="I16" s="17"/>
    </row>
    <row r="17" ht="30" customHeight="1" spans="1:9">
      <c r="A17" s="6">
        <v>2130211</v>
      </c>
      <c r="B17" s="47" t="s">
        <v>74</v>
      </c>
      <c r="C17" s="17">
        <f t="shared" si="0"/>
        <v>3</v>
      </c>
      <c r="D17" s="17">
        <v>3</v>
      </c>
      <c r="E17" s="17"/>
      <c r="F17" s="17"/>
      <c r="G17" s="17"/>
      <c r="H17" s="17"/>
      <c r="I17" s="17"/>
    </row>
    <row r="18" ht="30" customHeight="1" spans="1:9">
      <c r="A18" s="6">
        <v>2130236</v>
      </c>
      <c r="B18" s="47" t="s">
        <v>75</v>
      </c>
      <c r="C18" s="17">
        <f t="shared" si="0"/>
        <v>150</v>
      </c>
      <c r="D18" s="17">
        <v>150</v>
      </c>
      <c r="E18" s="17"/>
      <c r="F18" s="17"/>
      <c r="G18" s="17"/>
      <c r="H18" s="17"/>
      <c r="I18" s="17"/>
    </row>
    <row r="19" ht="30" customHeight="1" spans="1:9">
      <c r="A19" s="6">
        <v>2130299</v>
      </c>
      <c r="B19" s="47" t="s">
        <v>76</v>
      </c>
      <c r="C19" s="17">
        <f t="shared" si="0"/>
        <v>114.43</v>
      </c>
      <c r="D19" s="17">
        <v>114.43</v>
      </c>
      <c r="E19" s="17"/>
      <c r="F19" s="17"/>
      <c r="G19" s="17"/>
      <c r="H19" s="17"/>
      <c r="I19" s="17"/>
    </row>
    <row r="20" ht="30" customHeight="1" spans="1:9">
      <c r="A20" s="6"/>
      <c r="B20" s="47"/>
      <c r="C20" s="17"/>
      <c r="D20" s="17"/>
      <c r="E20" s="17"/>
      <c r="F20" s="17"/>
      <c r="G20" s="17"/>
      <c r="H20" s="17"/>
      <c r="I20" s="17"/>
    </row>
    <row r="21" ht="30" customHeight="1" spans="1:9">
      <c r="A21" s="6"/>
      <c r="B21" s="47"/>
      <c r="C21" s="17"/>
      <c r="D21" s="17"/>
      <c r="E21" s="17"/>
      <c r="F21" s="17"/>
      <c r="G21" s="17"/>
      <c r="H21" s="17"/>
      <c r="I21" s="17"/>
    </row>
    <row r="22" ht="30" customHeight="1" spans="1:9">
      <c r="A22" s="6"/>
      <c r="B22" s="6"/>
      <c r="C22" s="17"/>
      <c r="D22" s="17"/>
      <c r="E22" s="17"/>
      <c r="F22" s="17"/>
      <c r="G22" s="17"/>
      <c r="H22" s="17"/>
      <c r="I22" s="17"/>
    </row>
    <row r="23" ht="30" customHeight="1" spans="1:9">
      <c r="A23" s="6" t="s">
        <v>57</v>
      </c>
      <c r="B23" s="6"/>
      <c r="C23" s="17">
        <f>SUM(D23:E23)</f>
        <v>3692.4</v>
      </c>
      <c r="D23" s="17">
        <f>SUM(D6:D19)</f>
        <v>3237.28</v>
      </c>
      <c r="E23" s="17">
        <f>SUM(E6:E19)</f>
        <v>455.12</v>
      </c>
      <c r="F23" s="17"/>
      <c r="G23" s="17"/>
      <c r="H23" s="17"/>
      <c r="I23" s="17"/>
    </row>
    <row r="24" ht="72.95" customHeight="1" spans="1:9">
      <c r="A24" s="7" t="s">
        <v>77</v>
      </c>
      <c r="B24" s="7"/>
      <c r="C24" s="7"/>
      <c r="D24" s="7"/>
      <c r="E24" s="7"/>
      <c r="F24" s="7"/>
      <c r="G24" s="7"/>
      <c r="H24" s="7"/>
      <c r="I24" s="7"/>
    </row>
  </sheetData>
  <mergeCells count="7">
    <mergeCell ref="A1:I1"/>
    <mergeCell ref="A2:I2"/>
    <mergeCell ref="A3:I3"/>
    <mergeCell ref="A4:B4"/>
    <mergeCell ref="C4:H4"/>
    <mergeCell ref="A24:I24"/>
    <mergeCell ref="I4:I5"/>
  </mergeCells>
  <pageMargins left="0.865972222222222" right="0.236111111111111"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opLeftCell="A4" workbookViewId="0">
      <selection activeCell="I1" sqref="I$1:K$1048576"/>
    </sheetView>
  </sheetViews>
  <sheetFormatPr defaultColWidth="8.88333333333333" defaultRowHeight="13.5" outlineLevelCol="4"/>
  <cols>
    <col min="1" max="1" width="35.5" customWidth="1"/>
    <col min="2" max="2" width="32.25" customWidth="1"/>
    <col min="3" max="3" width="19.375" customWidth="1"/>
    <col min="4" max="4" width="25.25" customWidth="1"/>
    <col min="5" max="5" width="29.5" customWidth="1"/>
  </cols>
  <sheetData>
    <row r="1" ht="23.1" customHeight="1" spans="1:1">
      <c r="A1" t="s">
        <v>78</v>
      </c>
    </row>
    <row r="2" ht="45.95" customHeight="1" spans="1:5">
      <c r="A2" s="1" t="s">
        <v>79</v>
      </c>
      <c r="B2" s="1"/>
      <c r="C2" s="1"/>
      <c r="D2" s="1"/>
      <c r="E2" s="1"/>
    </row>
    <row r="3" ht="18" customHeight="1" spans="1:5">
      <c r="A3" s="2" t="s">
        <v>2</v>
      </c>
      <c r="B3" s="2"/>
      <c r="C3" s="2"/>
      <c r="D3" s="2"/>
      <c r="E3" s="2"/>
    </row>
    <row r="4" ht="39.95" customHeight="1" spans="1:5">
      <c r="A4" s="13" t="s">
        <v>5</v>
      </c>
      <c r="B4" s="13"/>
      <c r="C4" s="13" t="s">
        <v>80</v>
      </c>
      <c r="D4" s="13"/>
      <c r="E4" s="13"/>
    </row>
    <row r="5" ht="53.1" customHeight="1" spans="1:5">
      <c r="A5" s="12" t="s">
        <v>55</v>
      </c>
      <c r="B5" s="13" t="s">
        <v>56</v>
      </c>
      <c r="C5" s="13" t="s">
        <v>57</v>
      </c>
      <c r="D5" s="12" t="s">
        <v>81</v>
      </c>
      <c r="E5" s="12" t="s">
        <v>82</v>
      </c>
    </row>
    <row r="6" ht="30" customHeight="1" spans="1:5">
      <c r="A6" s="6">
        <v>2130201</v>
      </c>
      <c r="B6" s="56" t="s">
        <v>63</v>
      </c>
      <c r="C6" s="17">
        <f>SUM(D6:E6)</f>
        <v>40.28</v>
      </c>
      <c r="D6" s="17">
        <v>35.2</v>
      </c>
      <c r="E6" s="6">
        <v>5.08</v>
      </c>
    </row>
    <row r="7" ht="30" customHeight="1" spans="1:5">
      <c r="A7" s="6">
        <v>2130204</v>
      </c>
      <c r="B7" s="6" t="s">
        <v>64</v>
      </c>
      <c r="C7" s="17">
        <f t="shared" ref="C7:C19" si="0">SUM(D7:E7)</f>
        <v>1441.04</v>
      </c>
      <c r="D7" s="17">
        <v>1394.04</v>
      </c>
      <c r="E7" s="17">
        <v>47</v>
      </c>
    </row>
    <row r="8" ht="30" customHeight="1" spans="1:5">
      <c r="A8" s="6">
        <v>2080505</v>
      </c>
      <c r="B8" s="15" t="s">
        <v>65</v>
      </c>
      <c r="C8" s="17">
        <f t="shared" si="0"/>
        <v>117.13</v>
      </c>
      <c r="D8" s="17">
        <v>117.13</v>
      </c>
      <c r="E8" s="6"/>
    </row>
    <row r="9" ht="30" customHeight="1" spans="1:5">
      <c r="A9" s="6">
        <v>2210201</v>
      </c>
      <c r="B9" s="15" t="s">
        <v>66</v>
      </c>
      <c r="C9" s="17">
        <f t="shared" si="0"/>
        <v>86.78</v>
      </c>
      <c r="D9" s="17">
        <v>86.78</v>
      </c>
      <c r="E9" s="6"/>
    </row>
    <row r="10" ht="30" customHeight="1" spans="1:5">
      <c r="A10" s="6">
        <v>2130803</v>
      </c>
      <c r="B10" s="6" t="s">
        <v>67</v>
      </c>
      <c r="C10" s="17">
        <f t="shared" si="0"/>
        <v>7.26</v>
      </c>
      <c r="D10" s="17"/>
      <c r="E10" s="17">
        <v>7.26</v>
      </c>
    </row>
    <row r="11" ht="30" customHeight="1" spans="1:5">
      <c r="A11" s="6">
        <v>2120801</v>
      </c>
      <c r="B11" s="6" t="s">
        <v>68</v>
      </c>
      <c r="C11" s="17">
        <f t="shared" si="0"/>
        <v>455.12</v>
      </c>
      <c r="D11" s="17"/>
      <c r="E11" s="17">
        <v>455.12</v>
      </c>
    </row>
    <row r="12" ht="30" customHeight="1" spans="1:5">
      <c r="A12" s="6">
        <v>2130234</v>
      </c>
      <c r="B12" s="47" t="s">
        <v>69</v>
      </c>
      <c r="C12" s="17">
        <f t="shared" si="0"/>
        <v>698.75</v>
      </c>
      <c r="D12" s="17"/>
      <c r="E12" s="17">
        <v>698.75</v>
      </c>
    </row>
    <row r="13" ht="30" customHeight="1" spans="1:5">
      <c r="A13" s="6">
        <v>2110507</v>
      </c>
      <c r="B13" s="47" t="s">
        <v>70</v>
      </c>
      <c r="C13" s="17">
        <f t="shared" si="0"/>
        <v>35.06</v>
      </c>
      <c r="D13" s="17"/>
      <c r="E13" s="17">
        <v>35.06</v>
      </c>
    </row>
    <row r="14" ht="30" customHeight="1" spans="1:5">
      <c r="A14" s="6">
        <v>2130205</v>
      </c>
      <c r="B14" s="47" t="s">
        <v>71</v>
      </c>
      <c r="C14" s="17">
        <f t="shared" si="0"/>
        <v>200</v>
      </c>
      <c r="D14" s="17"/>
      <c r="E14" s="17">
        <v>200</v>
      </c>
    </row>
    <row r="15" ht="30" customHeight="1" spans="1:5">
      <c r="A15" s="6">
        <v>2130207</v>
      </c>
      <c r="B15" s="47" t="s">
        <v>72</v>
      </c>
      <c r="C15" s="17">
        <f t="shared" si="0"/>
        <v>20</v>
      </c>
      <c r="D15" s="17"/>
      <c r="E15" s="17">
        <v>20</v>
      </c>
    </row>
    <row r="16" ht="30" customHeight="1" spans="1:5">
      <c r="A16" s="6">
        <v>2130209</v>
      </c>
      <c r="B16" s="47" t="s">
        <v>73</v>
      </c>
      <c r="C16" s="17">
        <f t="shared" si="0"/>
        <v>323.55</v>
      </c>
      <c r="D16" s="17"/>
      <c r="E16" s="17">
        <v>323.55</v>
      </c>
    </row>
    <row r="17" ht="30" customHeight="1" spans="1:5">
      <c r="A17" s="6">
        <v>2130211</v>
      </c>
      <c r="B17" s="47" t="s">
        <v>74</v>
      </c>
      <c r="C17" s="17">
        <f t="shared" si="0"/>
        <v>3</v>
      </c>
      <c r="D17" s="17"/>
      <c r="E17" s="17">
        <v>3</v>
      </c>
    </row>
    <row r="18" ht="30" customHeight="1" spans="1:5">
      <c r="A18" s="6">
        <v>2130236</v>
      </c>
      <c r="B18" s="47" t="s">
        <v>75</v>
      </c>
      <c r="C18" s="17">
        <f t="shared" si="0"/>
        <v>150</v>
      </c>
      <c r="D18" s="17"/>
      <c r="E18" s="17">
        <v>150</v>
      </c>
    </row>
    <row r="19" ht="30" customHeight="1" spans="1:5">
      <c r="A19" s="6">
        <v>2130299</v>
      </c>
      <c r="B19" s="47" t="s">
        <v>76</v>
      </c>
      <c r="C19" s="17">
        <f t="shared" si="0"/>
        <v>114.43</v>
      </c>
      <c r="D19" s="17"/>
      <c r="E19" s="17">
        <v>114.43</v>
      </c>
    </row>
    <row r="20" ht="30" customHeight="1" spans="1:5">
      <c r="A20" s="6"/>
      <c r="B20" s="47"/>
      <c r="C20" s="17"/>
      <c r="D20" s="17"/>
      <c r="E20" s="6"/>
    </row>
    <row r="21" ht="30" customHeight="1" spans="1:5">
      <c r="A21" s="6"/>
      <c r="B21" s="6"/>
      <c r="C21" s="17"/>
      <c r="D21" s="17"/>
      <c r="E21" s="6"/>
    </row>
    <row r="22" ht="30" customHeight="1" spans="1:5">
      <c r="A22" s="6" t="s">
        <v>57</v>
      </c>
      <c r="B22" s="6"/>
      <c r="C22" s="17">
        <f>SUM(D22:E22)</f>
        <v>3692.4</v>
      </c>
      <c r="D22" s="6">
        <f>SUM(D6:D21)</f>
        <v>1633.15</v>
      </c>
      <c r="E22" s="6">
        <f>SUM(E6:E21)</f>
        <v>2059.25</v>
      </c>
    </row>
    <row r="23" ht="63" customHeight="1" spans="1:5">
      <c r="A23" s="7" t="s">
        <v>83</v>
      </c>
      <c r="B23" s="7"/>
      <c r="C23" s="7"/>
      <c r="D23" s="7"/>
      <c r="E23" s="7"/>
    </row>
  </sheetData>
  <mergeCells count="6">
    <mergeCell ref="A1:E1"/>
    <mergeCell ref="A2:E2"/>
    <mergeCell ref="A3:E3"/>
    <mergeCell ref="A4:B4"/>
    <mergeCell ref="C4:E4"/>
    <mergeCell ref="A23:E23"/>
  </mergeCells>
  <pageMargins left="0.629861111111111" right="0.236111111111111"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opLeftCell="A5" workbookViewId="0">
      <selection activeCell="A2" sqref="A2:G2"/>
    </sheetView>
  </sheetViews>
  <sheetFormatPr defaultColWidth="8.88333333333333" defaultRowHeight="13.5"/>
  <cols>
    <col min="1" max="1" width="21.25" customWidth="1"/>
    <col min="2" max="2" width="11.5" customWidth="1"/>
    <col min="3" max="3" width="30.8833333333333" customWidth="1"/>
    <col min="4" max="6" width="14.375" customWidth="1"/>
    <col min="7" max="7" width="10.25" customWidth="1"/>
  </cols>
  <sheetData>
    <row r="1" ht="23.1" customHeight="1" spans="1:1">
      <c r="A1" t="s">
        <v>84</v>
      </c>
    </row>
    <row r="2" ht="45.95" customHeight="1" spans="1:7">
      <c r="A2" s="1" t="s">
        <v>85</v>
      </c>
      <c r="B2" s="1"/>
      <c r="C2" s="1"/>
      <c r="D2" s="1"/>
      <c r="E2" s="1"/>
      <c r="F2" s="1"/>
      <c r="G2" s="1"/>
    </row>
    <row r="3" ht="18" customHeight="1" spans="1:7">
      <c r="A3" s="2" t="s">
        <v>2</v>
      </c>
      <c r="B3" s="2"/>
      <c r="C3" s="2"/>
      <c r="D3" s="2"/>
      <c r="E3" s="2"/>
      <c r="F3" s="2"/>
      <c r="G3" s="2"/>
    </row>
    <row r="4" ht="27.95" customHeight="1" spans="1:7">
      <c r="A4" s="13" t="s">
        <v>3</v>
      </c>
      <c r="B4" s="13"/>
      <c r="C4" s="13" t="s">
        <v>4</v>
      </c>
      <c r="D4" s="13"/>
      <c r="E4" s="13"/>
      <c r="F4" s="13"/>
      <c r="G4" s="13"/>
    </row>
    <row r="5" ht="27.95" customHeight="1" spans="1:7">
      <c r="A5" s="48" t="s">
        <v>5</v>
      </c>
      <c r="B5" s="48" t="s">
        <v>86</v>
      </c>
      <c r="C5" s="47" t="s">
        <v>5</v>
      </c>
      <c r="D5" s="13" t="s">
        <v>86</v>
      </c>
      <c r="E5" s="13"/>
      <c r="F5" s="13"/>
      <c r="G5" s="13"/>
    </row>
    <row r="6" ht="33.95" customHeight="1" spans="1:7">
      <c r="A6" s="49"/>
      <c r="B6" s="49"/>
      <c r="C6" s="47"/>
      <c r="D6" s="47" t="s">
        <v>87</v>
      </c>
      <c r="E6" s="50" t="s">
        <v>58</v>
      </c>
      <c r="F6" s="50" t="s">
        <v>59</v>
      </c>
      <c r="G6" s="51" t="s">
        <v>60</v>
      </c>
    </row>
    <row r="7" ht="17.1" customHeight="1" spans="1:7">
      <c r="A7" s="52" t="s">
        <v>10</v>
      </c>
      <c r="B7" s="53">
        <v>3237.28</v>
      </c>
      <c r="C7" s="16" t="s">
        <v>11</v>
      </c>
      <c r="D7" s="53">
        <f>部门公开表1!D6</f>
        <v>0</v>
      </c>
      <c r="E7" s="53">
        <f>D7</f>
        <v>0</v>
      </c>
      <c r="F7" s="53"/>
      <c r="G7" s="53"/>
    </row>
    <row r="8" ht="17.1" customHeight="1" spans="1:7">
      <c r="A8" s="52" t="s">
        <v>12</v>
      </c>
      <c r="B8" s="53">
        <v>455.12</v>
      </c>
      <c r="C8" s="16" t="s">
        <v>13</v>
      </c>
      <c r="D8" s="53"/>
      <c r="E8" s="53"/>
      <c r="F8" s="53"/>
      <c r="G8" s="53"/>
    </row>
    <row r="9" ht="17.1" customHeight="1" spans="1:7">
      <c r="A9" s="52" t="s">
        <v>14</v>
      </c>
      <c r="B9" s="54"/>
      <c r="C9" s="16" t="s">
        <v>15</v>
      </c>
      <c r="D9" s="53"/>
      <c r="E9" s="53"/>
      <c r="F9" s="53"/>
      <c r="G9" s="53"/>
    </row>
    <row r="10" ht="17.1" customHeight="1" spans="1:7">
      <c r="A10" s="52" t="s">
        <v>16</v>
      </c>
      <c r="B10" s="54"/>
      <c r="C10" s="16" t="s">
        <v>17</v>
      </c>
      <c r="D10" s="53"/>
      <c r="E10" s="53"/>
      <c r="F10" s="53"/>
      <c r="G10" s="53"/>
    </row>
    <row r="11" ht="17.1" customHeight="1" spans="1:7">
      <c r="A11" s="52" t="s">
        <v>18</v>
      </c>
      <c r="B11" s="54"/>
      <c r="C11" s="16" t="s">
        <v>19</v>
      </c>
      <c r="D11" s="53"/>
      <c r="E11" s="53"/>
      <c r="F11" s="53"/>
      <c r="G11" s="53"/>
    </row>
    <row r="12" ht="17.1" customHeight="1" spans="1:7">
      <c r="A12" s="16"/>
      <c r="B12" s="16"/>
      <c r="C12" s="16" t="s">
        <v>20</v>
      </c>
      <c r="D12" s="53"/>
      <c r="E12" s="53"/>
      <c r="F12" s="53"/>
      <c r="G12" s="53"/>
    </row>
    <row r="13" ht="17.1" customHeight="1" spans="1:7">
      <c r="A13" s="16"/>
      <c r="B13" s="16"/>
      <c r="C13" s="16" t="s">
        <v>21</v>
      </c>
      <c r="D13" s="53"/>
      <c r="E13" s="53"/>
      <c r="F13" s="53"/>
      <c r="G13" s="53"/>
    </row>
    <row r="14" ht="17.1" customHeight="1" spans="1:7">
      <c r="A14" s="16"/>
      <c r="B14" s="16"/>
      <c r="C14" s="16" t="s">
        <v>22</v>
      </c>
      <c r="D14" s="53">
        <f>SUM(E14:F14)</f>
        <v>117.13</v>
      </c>
      <c r="E14" s="53">
        <v>117.13</v>
      </c>
      <c r="F14" s="53"/>
      <c r="G14" s="53"/>
    </row>
    <row r="15" ht="17.1" customHeight="1" spans="1:7">
      <c r="A15" s="16"/>
      <c r="B15" s="16"/>
      <c r="C15" s="16" t="s">
        <v>23</v>
      </c>
      <c r="D15" s="53"/>
      <c r="E15" s="53"/>
      <c r="F15" s="53"/>
      <c r="G15" s="53"/>
    </row>
    <row r="16" ht="17.1" customHeight="1" spans="1:7">
      <c r="A16" s="16"/>
      <c r="B16" s="16"/>
      <c r="C16" s="16" t="s">
        <v>24</v>
      </c>
      <c r="D16" s="53"/>
      <c r="E16" s="53"/>
      <c r="F16" s="53"/>
      <c r="G16" s="53"/>
    </row>
    <row r="17" ht="17.1" customHeight="1" spans="1:10">
      <c r="A17" s="16"/>
      <c r="B17" s="16"/>
      <c r="C17" s="16" t="s">
        <v>25</v>
      </c>
      <c r="D17" s="53">
        <f>SUM(E17:F17)</f>
        <v>35.06</v>
      </c>
      <c r="E17" s="53">
        <v>35.06</v>
      </c>
      <c r="F17" s="53"/>
      <c r="G17" s="53"/>
      <c r="J17" s="55"/>
    </row>
    <row r="18" ht="17.1" customHeight="1" spans="1:7">
      <c r="A18" s="16"/>
      <c r="B18" s="16"/>
      <c r="C18" s="16" t="s">
        <v>26</v>
      </c>
      <c r="D18" s="53">
        <f>SUM(E18:F18)</f>
        <v>455.12</v>
      </c>
      <c r="E18" s="53"/>
      <c r="F18" s="53">
        <v>455.12</v>
      </c>
      <c r="G18" s="53"/>
    </row>
    <row r="19" ht="17.1" customHeight="1" spans="1:7">
      <c r="A19" s="16"/>
      <c r="B19" s="16"/>
      <c r="C19" s="16" t="s">
        <v>27</v>
      </c>
      <c r="D19" s="53">
        <f>SUM(E19:F19)</f>
        <v>2998.31</v>
      </c>
      <c r="E19" s="53">
        <v>2998.31</v>
      </c>
      <c r="F19" s="53"/>
      <c r="G19" s="53"/>
    </row>
    <row r="20" ht="17.1" customHeight="1" spans="1:7">
      <c r="A20" s="16"/>
      <c r="B20" s="16"/>
      <c r="C20" s="16" t="s">
        <v>28</v>
      </c>
      <c r="D20" s="53"/>
      <c r="E20" s="53"/>
      <c r="F20" s="53"/>
      <c r="G20" s="53"/>
    </row>
    <row r="21" ht="17.1" customHeight="1" spans="1:7">
      <c r="A21" s="16"/>
      <c r="B21" s="16"/>
      <c r="C21" s="16" t="s">
        <v>29</v>
      </c>
      <c r="D21" s="53"/>
      <c r="E21" s="53"/>
      <c r="F21" s="53"/>
      <c r="G21" s="53"/>
    </row>
    <row r="22" ht="17.1" customHeight="1" spans="1:7">
      <c r="A22" s="16"/>
      <c r="B22" s="16"/>
      <c r="C22" s="16" t="s">
        <v>30</v>
      </c>
      <c r="D22" s="53"/>
      <c r="E22" s="53"/>
      <c r="F22" s="53"/>
      <c r="G22" s="53"/>
    </row>
    <row r="23" ht="17.1" customHeight="1" spans="1:7">
      <c r="A23" s="16"/>
      <c r="B23" s="16"/>
      <c r="C23" s="16" t="s">
        <v>31</v>
      </c>
      <c r="D23" s="53"/>
      <c r="E23" s="53"/>
      <c r="F23" s="53"/>
      <c r="G23" s="53"/>
    </row>
    <row r="24" ht="17.1" customHeight="1" spans="1:7">
      <c r="A24" s="16"/>
      <c r="B24" s="16"/>
      <c r="C24" s="16" t="s">
        <v>32</v>
      </c>
      <c r="D24" s="53"/>
      <c r="E24" s="53"/>
      <c r="F24" s="53"/>
      <c r="G24" s="53"/>
    </row>
    <row r="25" ht="17.1" customHeight="1" spans="1:7">
      <c r="A25" s="16"/>
      <c r="B25" s="16"/>
      <c r="C25" s="16" t="s">
        <v>33</v>
      </c>
      <c r="D25" s="53"/>
      <c r="E25" s="53"/>
      <c r="F25" s="53"/>
      <c r="G25" s="53"/>
    </row>
    <row r="26" ht="17.1" customHeight="1" spans="1:7">
      <c r="A26" s="16"/>
      <c r="B26" s="16"/>
      <c r="C26" s="16" t="s">
        <v>34</v>
      </c>
      <c r="D26" s="53">
        <f>SUM(E26:F26)</f>
        <v>86.78</v>
      </c>
      <c r="E26" s="53">
        <v>86.78</v>
      </c>
      <c r="F26" s="53"/>
      <c r="G26" s="53"/>
    </row>
    <row r="27" ht="17.1" customHeight="1" spans="1:7">
      <c r="A27" s="16"/>
      <c r="B27" s="16"/>
      <c r="C27" s="16" t="s">
        <v>35</v>
      </c>
      <c r="D27" s="53"/>
      <c r="E27" s="53"/>
      <c r="F27" s="53"/>
      <c r="G27" s="53"/>
    </row>
    <row r="28" ht="17.1" customHeight="1" spans="1:7">
      <c r="A28" s="16"/>
      <c r="B28" s="16"/>
      <c r="C28" s="16" t="s">
        <v>36</v>
      </c>
      <c r="D28" s="53"/>
      <c r="E28" s="53"/>
      <c r="F28" s="53"/>
      <c r="G28" s="53"/>
    </row>
    <row r="29" ht="17.1" customHeight="1" spans="1:7">
      <c r="A29" s="16"/>
      <c r="B29" s="16"/>
      <c r="C29" s="16" t="s">
        <v>37</v>
      </c>
      <c r="D29" s="53"/>
      <c r="E29" s="53"/>
      <c r="F29" s="53"/>
      <c r="G29" s="53"/>
    </row>
    <row r="30" ht="17.1" customHeight="1" spans="1:7">
      <c r="A30" s="16"/>
      <c r="B30" s="16"/>
      <c r="C30" s="16" t="s">
        <v>38</v>
      </c>
      <c r="D30" s="53"/>
      <c r="E30" s="16"/>
      <c r="F30" s="16"/>
      <c r="G30" s="16"/>
    </row>
    <row r="31" ht="17.1" customHeight="1" spans="1:7">
      <c r="A31" s="16"/>
      <c r="B31" s="16"/>
      <c r="C31" s="16" t="s">
        <v>39</v>
      </c>
      <c r="D31" s="53"/>
      <c r="E31" s="16"/>
      <c r="F31" s="16"/>
      <c r="G31" s="16"/>
    </row>
    <row r="32" ht="17.1" customHeight="1" spans="1:7">
      <c r="A32" s="16"/>
      <c r="B32" s="16"/>
      <c r="C32" s="16" t="s">
        <v>40</v>
      </c>
      <c r="D32" s="53"/>
      <c r="E32" s="16"/>
      <c r="F32" s="16"/>
      <c r="G32" s="16"/>
    </row>
    <row r="33" ht="17.1" customHeight="1" spans="1:7">
      <c r="A33" s="16"/>
      <c r="B33" s="16"/>
      <c r="C33" s="16" t="s">
        <v>41</v>
      </c>
      <c r="D33" s="53"/>
      <c r="E33" s="16"/>
      <c r="F33" s="16"/>
      <c r="G33" s="16"/>
    </row>
    <row r="34" ht="17.1" customHeight="1" spans="1:7">
      <c r="A34" s="16"/>
      <c r="B34" s="16"/>
      <c r="C34" s="16" t="s">
        <v>42</v>
      </c>
      <c r="D34" s="53"/>
      <c r="E34" s="16"/>
      <c r="F34" s="16"/>
      <c r="G34" s="16"/>
    </row>
    <row r="35" ht="17.1" customHeight="1" spans="1:7">
      <c r="A35" s="16"/>
      <c r="B35" s="16"/>
      <c r="C35" s="16" t="s">
        <v>43</v>
      </c>
      <c r="D35" s="53"/>
      <c r="E35" s="16"/>
      <c r="F35" s="16"/>
      <c r="G35" s="16"/>
    </row>
    <row r="36" ht="17.1" customHeight="1" spans="1:7">
      <c r="A36" s="16"/>
      <c r="B36" s="16"/>
      <c r="C36" s="16" t="s">
        <v>44</v>
      </c>
      <c r="D36" s="53"/>
      <c r="E36" s="16"/>
      <c r="F36" s="16"/>
      <c r="G36" s="16"/>
    </row>
    <row r="37" ht="17.1" customHeight="1" spans="1:7">
      <c r="A37" s="16" t="s">
        <v>45</v>
      </c>
      <c r="B37" s="54">
        <f>SUM(B7:B36)</f>
        <v>3692.4</v>
      </c>
      <c r="C37" s="16" t="s">
        <v>46</v>
      </c>
      <c r="D37" s="54">
        <f>SUM(D7:D36)</f>
        <v>3692.4</v>
      </c>
      <c r="E37" s="54"/>
      <c r="F37" s="16"/>
      <c r="G37" s="16"/>
    </row>
    <row r="38" ht="17.1" customHeight="1" spans="1:7">
      <c r="A38" s="16" t="s">
        <v>88</v>
      </c>
      <c r="B38" s="16"/>
      <c r="C38" s="16" t="s">
        <v>48</v>
      </c>
      <c r="D38" s="16"/>
      <c r="E38" s="16"/>
      <c r="F38" s="16"/>
      <c r="G38" s="16"/>
    </row>
    <row r="39" ht="17.1" customHeight="1" spans="1:7">
      <c r="A39" s="16" t="s">
        <v>89</v>
      </c>
      <c r="B39" s="16"/>
      <c r="C39" s="16"/>
      <c r="D39" s="16"/>
      <c r="E39" s="16"/>
      <c r="F39" s="16"/>
      <c r="G39" s="16"/>
    </row>
    <row r="40" ht="17.1" customHeight="1" spans="1:7">
      <c r="A40" s="16" t="s">
        <v>12</v>
      </c>
      <c r="B40" s="16"/>
      <c r="C40" s="16"/>
      <c r="D40" s="16"/>
      <c r="E40" s="16"/>
      <c r="F40" s="16"/>
      <c r="G40" s="16"/>
    </row>
    <row r="41" ht="17.1" customHeight="1" spans="1:7">
      <c r="A41" s="16" t="s">
        <v>14</v>
      </c>
      <c r="B41" s="16"/>
      <c r="C41" s="16"/>
      <c r="D41" s="16"/>
      <c r="E41" s="16"/>
      <c r="F41" s="16"/>
      <c r="G41" s="16"/>
    </row>
    <row r="42" ht="17.1" customHeight="1" spans="1:7">
      <c r="A42" s="16" t="s">
        <v>49</v>
      </c>
      <c r="B42" s="54"/>
      <c r="C42" s="16" t="s">
        <v>50</v>
      </c>
      <c r="D42" s="54"/>
      <c r="E42" s="54"/>
      <c r="F42" s="16"/>
      <c r="G42" s="16"/>
    </row>
    <row r="43" ht="42" customHeight="1" spans="1:7">
      <c r="A43" s="7" t="s">
        <v>90</v>
      </c>
      <c r="B43" s="7"/>
      <c r="C43" s="7"/>
      <c r="D43" s="7"/>
      <c r="E43" s="7"/>
      <c r="F43" s="7"/>
      <c r="G43" s="7"/>
    </row>
  </sheetData>
  <mergeCells count="10">
    <mergeCell ref="A1:G1"/>
    <mergeCell ref="A2:G2"/>
    <mergeCell ref="A3:G3"/>
    <mergeCell ref="A4:B4"/>
    <mergeCell ref="C4:G4"/>
    <mergeCell ref="D5:G5"/>
    <mergeCell ref="A43:G43"/>
    <mergeCell ref="A5:A6"/>
    <mergeCell ref="B5:B6"/>
    <mergeCell ref="C5:C6"/>
  </mergeCells>
  <pageMargins left="0.156944444444444" right="0.118055555555556" top="0.511805555555556" bottom="0.314583333333333" header="0.354166666666667" footer="0.27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opLeftCell="A4" workbookViewId="0">
      <selection activeCell="D7" sqref="D7"/>
    </sheetView>
  </sheetViews>
  <sheetFormatPr defaultColWidth="8.88333333333333" defaultRowHeight="13.5" outlineLevelCol="4"/>
  <cols>
    <col min="1" max="1" width="17.5" customWidth="1"/>
    <col min="2" max="2" width="53.3833333333333" customWidth="1"/>
    <col min="3" max="3" width="16.8833333333333" customWidth="1"/>
    <col min="4" max="5" width="18" customWidth="1"/>
  </cols>
  <sheetData>
    <row r="1" ht="23.1" customHeight="1" spans="1:1">
      <c r="A1" t="s">
        <v>91</v>
      </c>
    </row>
    <row r="2" ht="45.95" customHeight="1" spans="1:5">
      <c r="A2" s="1" t="s">
        <v>92</v>
      </c>
      <c r="B2" s="1"/>
      <c r="C2" s="1"/>
      <c r="D2" s="1"/>
      <c r="E2" s="1"/>
    </row>
    <row r="3" ht="18" customHeight="1" spans="1:5">
      <c r="A3" s="2" t="s">
        <v>2</v>
      </c>
      <c r="B3" s="2"/>
      <c r="C3" s="2"/>
      <c r="D3" s="2"/>
      <c r="E3" s="2"/>
    </row>
    <row r="4" ht="39.95" customHeight="1" spans="1:5">
      <c r="A4" s="13" t="s">
        <v>5</v>
      </c>
      <c r="B4" s="13"/>
      <c r="C4" s="13" t="s">
        <v>80</v>
      </c>
      <c r="D4" s="13"/>
      <c r="E4" s="13"/>
    </row>
    <row r="5" ht="53.1" customHeight="1" spans="1:5">
      <c r="A5" s="12" t="s">
        <v>93</v>
      </c>
      <c r="B5" s="13" t="s">
        <v>56</v>
      </c>
      <c r="C5" s="13" t="s">
        <v>57</v>
      </c>
      <c r="D5" s="12" t="s">
        <v>81</v>
      </c>
      <c r="E5" s="12" t="s">
        <v>82</v>
      </c>
    </row>
    <row r="6" ht="30" customHeight="1" spans="1:5">
      <c r="A6" s="6">
        <v>2130201</v>
      </c>
      <c r="B6" s="6" t="s">
        <v>63</v>
      </c>
      <c r="C6" s="17">
        <f>SUM(D6:E6)</f>
        <v>40.28</v>
      </c>
      <c r="D6" s="17">
        <v>35.2</v>
      </c>
      <c r="E6" s="6">
        <v>5.08</v>
      </c>
    </row>
    <row r="7" ht="30" customHeight="1" spans="1:5">
      <c r="A7" s="6">
        <v>2130204</v>
      </c>
      <c r="B7" s="6" t="s">
        <v>64</v>
      </c>
      <c r="C7" s="17">
        <f>SUM(D7:E7)</f>
        <v>1441.04</v>
      </c>
      <c r="D7" s="17">
        <v>1394.04</v>
      </c>
      <c r="E7" s="17">
        <v>47</v>
      </c>
    </row>
    <row r="8" ht="30" customHeight="1" spans="1:5">
      <c r="A8" s="6">
        <v>2080505</v>
      </c>
      <c r="B8" s="6" t="s">
        <v>65</v>
      </c>
      <c r="C8" s="17">
        <f>SUM(D8:E8)</f>
        <v>117.13</v>
      </c>
      <c r="D8" s="17">
        <v>117.13</v>
      </c>
      <c r="E8" s="6"/>
    </row>
    <row r="9" ht="30" customHeight="1" spans="1:5">
      <c r="A9" s="6">
        <v>2210201</v>
      </c>
      <c r="B9" s="6" t="s">
        <v>94</v>
      </c>
      <c r="C9" s="17">
        <f>SUM(D9:E9)</f>
        <v>86.78</v>
      </c>
      <c r="D9" s="17">
        <v>86.78</v>
      </c>
      <c r="E9" s="6"/>
    </row>
    <row r="10" ht="30" customHeight="1" spans="1:5">
      <c r="A10" s="6">
        <v>2130803</v>
      </c>
      <c r="B10" s="6" t="s">
        <v>67</v>
      </c>
      <c r="C10" s="17">
        <f>SUM(D10:E10)</f>
        <v>7.26</v>
      </c>
      <c r="D10" s="17"/>
      <c r="E10" s="17">
        <v>7.26</v>
      </c>
    </row>
    <row r="11" ht="30" customHeight="1" spans="1:5">
      <c r="A11" s="6">
        <v>2130234</v>
      </c>
      <c r="B11" s="6" t="s">
        <v>69</v>
      </c>
      <c r="C11" s="17">
        <f t="shared" ref="C11:C18" si="0">SUM(D11:E11)</f>
        <v>698.75</v>
      </c>
      <c r="D11" s="17"/>
      <c r="E11" s="17">
        <v>698.75</v>
      </c>
    </row>
    <row r="12" ht="30" customHeight="1" spans="1:5">
      <c r="A12" s="6">
        <v>2110507</v>
      </c>
      <c r="B12" s="6" t="s">
        <v>70</v>
      </c>
      <c r="C12" s="17">
        <f t="shared" si="0"/>
        <v>35.06</v>
      </c>
      <c r="D12" s="17"/>
      <c r="E12" s="17">
        <v>35.06</v>
      </c>
    </row>
    <row r="13" ht="30" customHeight="1" spans="1:5">
      <c r="A13" s="6">
        <v>2130205</v>
      </c>
      <c r="B13" s="6" t="s">
        <v>71</v>
      </c>
      <c r="C13" s="17">
        <f t="shared" si="0"/>
        <v>200</v>
      </c>
      <c r="D13" s="17"/>
      <c r="E13" s="17">
        <v>200</v>
      </c>
    </row>
    <row r="14" ht="30" customHeight="1" spans="1:5">
      <c r="A14" s="6">
        <v>2130207</v>
      </c>
      <c r="B14" s="6" t="s">
        <v>72</v>
      </c>
      <c r="C14" s="17">
        <f t="shared" si="0"/>
        <v>20</v>
      </c>
      <c r="D14" s="17"/>
      <c r="E14" s="17">
        <v>20</v>
      </c>
    </row>
    <row r="15" ht="30" customHeight="1" spans="1:5">
      <c r="A15" s="6">
        <v>2130209</v>
      </c>
      <c r="B15" s="6" t="s">
        <v>73</v>
      </c>
      <c r="C15" s="17">
        <f t="shared" si="0"/>
        <v>323.55</v>
      </c>
      <c r="D15" s="17"/>
      <c r="E15" s="17">
        <v>323.55</v>
      </c>
    </row>
    <row r="16" ht="30" customHeight="1" spans="1:5">
      <c r="A16" s="6">
        <v>2130211</v>
      </c>
      <c r="B16" s="6" t="s">
        <v>74</v>
      </c>
      <c r="C16" s="17">
        <f t="shared" si="0"/>
        <v>3</v>
      </c>
      <c r="D16" s="17"/>
      <c r="E16" s="17">
        <v>3</v>
      </c>
    </row>
    <row r="17" ht="30" customHeight="1" spans="1:5">
      <c r="A17" s="6">
        <v>2130236</v>
      </c>
      <c r="B17" s="6" t="s">
        <v>75</v>
      </c>
      <c r="C17" s="17">
        <f t="shared" si="0"/>
        <v>150</v>
      </c>
      <c r="D17" s="17"/>
      <c r="E17" s="17">
        <v>150</v>
      </c>
    </row>
    <row r="18" ht="30" customHeight="1" spans="1:5">
      <c r="A18" s="6">
        <v>2130299</v>
      </c>
      <c r="B18" s="6" t="s">
        <v>76</v>
      </c>
      <c r="C18" s="17">
        <f t="shared" si="0"/>
        <v>114.43</v>
      </c>
      <c r="D18" s="17"/>
      <c r="E18" s="17">
        <v>114.43</v>
      </c>
    </row>
    <row r="19" ht="30" customHeight="1" spans="1:5">
      <c r="A19" s="6"/>
      <c r="B19" s="47"/>
      <c r="C19" s="17"/>
      <c r="D19" s="17"/>
      <c r="E19" s="6"/>
    </row>
    <row r="20" ht="30" customHeight="1" spans="1:5">
      <c r="A20" s="6"/>
      <c r="B20" s="15"/>
      <c r="C20" s="6"/>
      <c r="D20" s="6"/>
      <c r="E20" s="6"/>
    </row>
    <row r="21" ht="30" customHeight="1" spans="1:5">
      <c r="A21" s="6"/>
      <c r="B21" s="15"/>
      <c r="C21" s="6"/>
      <c r="D21" s="6"/>
      <c r="E21" s="6"/>
    </row>
    <row r="22" ht="30" customHeight="1" spans="1:5">
      <c r="A22" s="6"/>
      <c r="B22" s="6" t="s">
        <v>57</v>
      </c>
      <c r="C22" s="6">
        <f>SUM(C6:C18)</f>
        <v>3237.28</v>
      </c>
      <c r="D22" s="6">
        <f>SUM(D6:D21)</f>
        <v>1633.15</v>
      </c>
      <c r="E22" s="6">
        <f>SUM(E6:E21)</f>
        <v>1604.13</v>
      </c>
    </row>
    <row r="23" ht="63" customHeight="1" spans="1:5">
      <c r="A23" s="7" t="s">
        <v>95</v>
      </c>
      <c r="B23" s="7"/>
      <c r="C23" s="7"/>
      <c r="D23" s="7"/>
      <c r="E23" s="7"/>
    </row>
  </sheetData>
  <mergeCells count="6">
    <mergeCell ref="A1:E1"/>
    <mergeCell ref="A2:E2"/>
    <mergeCell ref="A3:E3"/>
    <mergeCell ref="A4:B4"/>
    <mergeCell ref="C4:E4"/>
    <mergeCell ref="A23:E23"/>
  </mergeCells>
  <pageMargins left="1.29861111111111"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G55"/>
  <sheetViews>
    <sheetView tabSelected="1" topLeftCell="A8" workbookViewId="0">
      <selection activeCell="I13" sqref="I13"/>
    </sheetView>
  </sheetViews>
  <sheetFormatPr defaultColWidth="6.88333333333333" defaultRowHeight="13.5"/>
  <cols>
    <col min="1" max="1" width="41.8833333333333" style="19" customWidth="1"/>
    <col min="2" max="2" width="22.75" style="19" customWidth="1"/>
    <col min="3" max="3" width="18.6333333333333" style="19" customWidth="1"/>
    <col min="4" max="4" width="6.88333333333333" style="20" customWidth="1"/>
    <col min="5" max="6" width="6.88333333333333" style="18" customWidth="1"/>
    <col min="7" max="221" width="6.88333333333333" style="19" customWidth="1"/>
    <col min="222" max="232" width="6.88333333333333" style="19"/>
    <col min="248" max="248" width="41.8833333333333" customWidth="1"/>
    <col min="249" max="249" width="22.75" customWidth="1"/>
    <col min="250" max="250" width="18.6333333333333" customWidth="1"/>
    <col min="251" max="477" width="6.88333333333333" customWidth="1"/>
    <col min="504" max="504" width="41.8833333333333" customWidth="1"/>
    <col min="505" max="505" width="22.75" customWidth="1"/>
    <col min="506" max="506" width="18.6333333333333" customWidth="1"/>
    <col min="507" max="733" width="6.88333333333333" customWidth="1"/>
    <col min="760" max="760" width="41.8833333333333" customWidth="1"/>
    <col min="761" max="761" width="22.75" customWidth="1"/>
    <col min="762" max="762" width="18.6333333333333" customWidth="1"/>
    <col min="763" max="989" width="6.88333333333333" customWidth="1"/>
    <col min="1016" max="1016" width="41.8833333333333" customWidth="1"/>
    <col min="1017" max="1017" width="22.75" customWidth="1"/>
    <col min="1018" max="1018" width="18.6333333333333" customWidth="1"/>
    <col min="1019" max="1245" width="6.88333333333333" customWidth="1"/>
    <col min="1272" max="1272" width="41.8833333333333" customWidth="1"/>
    <col min="1273" max="1273" width="22.75" customWidth="1"/>
    <col min="1274" max="1274" width="18.6333333333333" customWidth="1"/>
    <col min="1275" max="1501" width="6.88333333333333" customWidth="1"/>
    <col min="1528" max="1528" width="41.8833333333333" customWidth="1"/>
    <col min="1529" max="1529" width="22.75" customWidth="1"/>
    <col min="1530" max="1530" width="18.6333333333333" customWidth="1"/>
    <col min="1531" max="1757" width="6.88333333333333" customWidth="1"/>
    <col min="1784" max="1784" width="41.8833333333333" customWidth="1"/>
    <col min="1785" max="1785" width="22.75" customWidth="1"/>
    <col min="1786" max="1786" width="18.6333333333333" customWidth="1"/>
    <col min="1787" max="2013" width="6.88333333333333" customWidth="1"/>
    <col min="2040" max="2040" width="41.8833333333333" customWidth="1"/>
    <col min="2041" max="2041" width="22.75" customWidth="1"/>
    <col min="2042" max="2042" width="18.6333333333333" customWidth="1"/>
    <col min="2043" max="2269" width="6.88333333333333" customWidth="1"/>
    <col min="2296" max="2296" width="41.8833333333333" customWidth="1"/>
    <col min="2297" max="2297" width="22.75" customWidth="1"/>
    <col min="2298" max="2298" width="18.6333333333333" customWidth="1"/>
    <col min="2299" max="2525" width="6.88333333333333" customWidth="1"/>
    <col min="2552" max="2552" width="41.8833333333333" customWidth="1"/>
    <col min="2553" max="2553" width="22.75" customWidth="1"/>
    <col min="2554" max="2554" width="18.6333333333333" customWidth="1"/>
    <col min="2555" max="2781" width="6.88333333333333" customWidth="1"/>
    <col min="2808" max="2808" width="41.8833333333333" customWidth="1"/>
    <col min="2809" max="2809" width="22.75" customWidth="1"/>
    <col min="2810" max="2810" width="18.6333333333333" customWidth="1"/>
    <col min="2811" max="3037" width="6.88333333333333" customWidth="1"/>
    <col min="3064" max="3064" width="41.8833333333333" customWidth="1"/>
    <col min="3065" max="3065" width="22.75" customWidth="1"/>
    <col min="3066" max="3066" width="18.6333333333333" customWidth="1"/>
    <col min="3067" max="3293" width="6.88333333333333" customWidth="1"/>
    <col min="3320" max="3320" width="41.8833333333333" customWidth="1"/>
    <col min="3321" max="3321" width="22.75" customWidth="1"/>
    <col min="3322" max="3322" width="18.6333333333333" customWidth="1"/>
    <col min="3323" max="3549" width="6.88333333333333" customWidth="1"/>
    <col min="3576" max="3576" width="41.8833333333333" customWidth="1"/>
    <col min="3577" max="3577" width="22.75" customWidth="1"/>
    <col min="3578" max="3578" width="18.6333333333333" customWidth="1"/>
    <col min="3579" max="3805" width="6.88333333333333" customWidth="1"/>
    <col min="3832" max="3832" width="41.8833333333333" customWidth="1"/>
    <col min="3833" max="3833" width="22.75" customWidth="1"/>
    <col min="3834" max="3834" width="18.6333333333333" customWidth="1"/>
    <col min="3835" max="4061" width="6.88333333333333" customWidth="1"/>
    <col min="4088" max="4088" width="41.8833333333333" customWidth="1"/>
    <col min="4089" max="4089" width="22.75" customWidth="1"/>
    <col min="4090" max="4090" width="18.6333333333333" customWidth="1"/>
    <col min="4091" max="4317" width="6.88333333333333" customWidth="1"/>
    <col min="4344" max="4344" width="41.8833333333333" customWidth="1"/>
    <col min="4345" max="4345" width="22.75" customWidth="1"/>
    <col min="4346" max="4346" width="18.6333333333333" customWidth="1"/>
    <col min="4347" max="4573" width="6.88333333333333" customWidth="1"/>
    <col min="4600" max="4600" width="41.8833333333333" customWidth="1"/>
    <col min="4601" max="4601" width="22.75" customWidth="1"/>
    <col min="4602" max="4602" width="18.6333333333333" customWidth="1"/>
    <col min="4603" max="4829" width="6.88333333333333" customWidth="1"/>
    <col min="4856" max="4856" width="41.8833333333333" customWidth="1"/>
    <col min="4857" max="4857" width="22.75" customWidth="1"/>
    <col min="4858" max="4858" width="18.6333333333333" customWidth="1"/>
    <col min="4859" max="5085" width="6.88333333333333" customWidth="1"/>
    <col min="5112" max="5112" width="41.8833333333333" customWidth="1"/>
    <col min="5113" max="5113" width="22.75" customWidth="1"/>
    <col min="5114" max="5114" width="18.6333333333333" customWidth="1"/>
    <col min="5115" max="5341" width="6.88333333333333" customWidth="1"/>
    <col min="5368" max="5368" width="41.8833333333333" customWidth="1"/>
    <col min="5369" max="5369" width="22.75" customWidth="1"/>
    <col min="5370" max="5370" width="18.6333333333333" customWidth="1"/>
    <col min="5371" max="5597" width="6.88333333333333" customWidth="1"/>
    <col min="5624" max="5624" width="41.8833333333333" customWidth="1"/>
    <col min="5625" max="5625" width="22.75" customWidth="1"/>
    <col min="5626" max="5626" width="18.6333333333333" customWidth="1"/>
    <col min="5627" max="5853" width="6.88333333333333" customWidth="1"/>
    <col min="5880" max="5880" width="41.8833333333333" customWidth="1"/>
    <col min="5881" max="5881" width="22.75" customWidth="1"/>
    <col min="5882" max="5882" width="18.6333333333333" customWidth="1"/>
    <col min="5883" max="6109" width="6.88333333333333" customWidth="1"/>
    <col min="6136" max="6136" width="41.8833333333333" customWidth="1"/>
    <col min="6137" max="6137" width="22.75" customWidth="1"/>
    <col min="6138" max="6138" width="18.6333333333333" customWidth="1"/>
    <col min="6139" max="6365" width="6.88333333333333" customWidth="1"/>
    <col min="6392" max="6392" width="41.8833333333333" customWidth="1"/>
    <col min="6393" max="6393" width="22.75" customWidth="1"/>
    <col min="6394" max="6394" width="18.6333333333333" customWidth="1"/>
    <col min="6395" max="6621" width="6.88333333333333" customWidth="1"/>
    <col min="6648" max="6648" width="41.8833333333333" customWidth="1"/>
    <col min="6649" max="6649" width="22.75" customWidth="1"/>
    <col min="6650" max="6650" width="18.6333333333333" customWidth="1"/>
    <col min="6651" max="6877" width="6.88333333333333" customWidth="1"/>
    <col min="6904" max="6904" width="41.8833333333333" customWidth="1"/>
    <col min="6905" max="6905" width="22.75" customWidth="1"/>
    <col min="6906" max="6906" width="18.6333333333333" customWidth="1"/>
    <col min="6907" max="7133" width="6.88333333333333" customWidth="1"/>
    <col min="7160" max="7160" width="41.8833333333333" customWidth="1"/>
    <col min="7161" max="7161" width="22.75" customWidth="1"/>
    <col min="7162" max="7162" width="18.6333333333333" customWidth="1"/>
    <col min="7163" max="7389" width="6.88333333333333" customWidth="1"/>
    <col min="7416" max="7416" width="41.8833333333333" customWidth="1"/>
    <col min="7417" max="7417" width="22.75" customWidth="1"/>
    <col min="7418" max="7418" width="18.6333333333333" customWidth="1"/>
    <col min="7419" max="7645" width="6.88333333333333" customWidth="1"/>
    <col min="7672" max="7672" width="41.8833333333333" customWidth="1"/>
    <col min="7673" max="7673" width="22.75" customWidth="1"/>
    <col min="7674" max="7674" width="18.6333333333333" customWidth="1"/>
    <col min="7675" max="7901" width="6.88333333333333" customWidth="1"/>
    <col min="7928" max="7928" width="41.8833333333333" customWidth="1"/>
    <col min="7929" max="7929" width="22.75" customWidth="1"/>
    <col min="7930" max="7930" width="18.6333333333333" customWidth="1"/>
    <col min="7931" max="8157" width="6.88333333333333" customWidth="1"/>
    <col min="8184" max="8184" width="41.8833333333333" customWidth="1"/>
    <col min="8185" max="8185" width="22.75" customWidth="1"/>
    <col min="8186" max="8186" width="18.6333333333333" customWidth="1"/>
    <col min="8187" max="8413" width="6.88333333333333" customWidth="1"/>
    <col min="8440" max="8440" width="41.8833333333333" customWidth="1"/>
    <col min="8441" max="8441" width="22.75" customWidth="1"/>
    <col min="8442" max="8442" width="18.6333333333333" customWidth="1"/>
    <col min="8443" max="8669" width="6.88333333333333" customWidth="1"/>
    <col min="8696" max="8696" width="41.8833333333333" customWidth="1"/>
    <col min="8697" max="8697" width="22.75" customWidth="1"/>
    <col min="8698" max="8698" width="18.6333333333333" customWidth="1"/>
    <col min="8699" max="8925" width="6.88333333333333" customWidth="1"/>
    <col min="8952" max="8952" width="41.8833333333333" customWidth="1"/>
    <col min="8953" max="8953" width="22.75" customWidth="1"/>
    <col min="8954" max="8954" width="18.6333333333333" customWidth="1"/>
    <col min="8955" max="9181" width="6.88333333333333" customWidth="1"/>
    <col min="9208" max="9208" width="41.8833333333333" customWidth="1"/>
    <col min="9209" max="9209" width="22.75" customWidth="1"/>
    <col min="9210" max="9210" width="18.6333333333333" customWidth="1"/>
    <col min="9211" max="9437" width="6.88333333333333" customWidth="1"/>
    <col min="9464" max="9464" width="41.8833333333333" customWidth="1"/>
    <col min="9465" max="9465" width="22.75" customWidth="1"/>
    <col min="9466" max="9466" width="18.6333333333333" customWidth="1"/>
    <col min="9467" max="9693" width="6.88333333333333" customWidth="1"/>
    <col min="9720" max="9720" width="41.8833333333333" customWidth="1"/>
    <col min="9721" max="9721" width="22.75" customWidth="1"/>
    <col min="9722" max="9722" width="18.6333333333333" customWidth="1"/>
    <col min="9723" max="9949" width="6.88333333333333" customWidth="1"/>
    <col min="9976" max="9976" width="41.8833333333333" customWidth="1"/>
    <col min="9977" max="9977" width="22.75" customWidth="1"/>
    <col min="9978" max="9978" width="18.6333333333333" customWidth="1"/>
    <col min="9979" max="10205" width="6.88333333333333" customWidth="1"/>
    <col min="10232" max="10232" width="41.8833333333333" customWidth="1"/>
    <col min="10233" max="10233" width="22.75" customWidth="1"/>
    <col min="10234" max="10234" width="18.6333333333333" customWidth="1"/>
    <col min="10235" max="10461" width="6.88333333333333" customWidth="1"/>
    <col min="10488" max="10488" width="41.8833333333333" customWidth="1"/>
    <col min="10489" max="10489" width="22.75" customWidth="1"/>
    <col min="10490" max="10490" width="18.6333333333333" customWidth="1"/>
    <col min="10491" max="10717" width="6.88333333333333" customWidth="1"/>
    <col min="10744" max="10744" width="41.8833333333333" customWidth="1"/>
    <col min="10745" max="10745" width="22.75" customWidth="1"/>
    <col min="10746" max="10746" width="18.6333333333333" customWidth="1"/>
    <col min="10747" max="10973" width="6.88333333333333" customWidth="1"/>
    <col min="11000" max="11000" width="41.8833333333333" customWidth="1"/>
    <col min="11001" max="11001" width="22.75" customWidth="1"/>
    <col min="11002" max="11002" width="18.6333333333333" customWidth="1"/>
    <col min="11003" max="11229" width="6.88333333333333" customWidth="1"/>
    <col min="11256" max="11256" width="41.8833333333333" customWidth="1"/>
    <col min="11257" max="11257" width="22.75" customWidth="1"/>
    <col min="11258" max="11258" width="18.6333333333333" customWidth="1"/>
    <col min="11259" max="11485" width="6.88333333333333" customWidth="1"/>
    <col min="11512" max="11512" width="41.8833333333333" customWidth="1"/>
    <col min="11513" max="11513" width="22.75" customWidth="1"/>
    <col min="11514" max="11514" width="18.6333333333333" customWidth="1"/>
    <col min="11515" max="11741" width="6.88333333333333" customWidth="1"/>
    <col min="11768" max="11768" width="41.8833333333333" customWidth="1"/>
    <col min="11769" max="11769" width="22.75" customWidth="1"/>
    <col min="11770" max="11770" width="18.6333333333333" customWidth="1"/>
    <col min="11771" max="11997" width="6.88333333333333" customWidth="1"/>
    <col min="12024" max="12024" width="41.8833333333333" customWidth="1"/>
    <col min="12025" max="12025" width="22.75" customWidth="1"/>
    <col min="12026" max="12026" width="18.6333333333333" customWidth="1"/>
    <col min="12027" max="12253" width="6.88333333333333" customWidth="1"/>
    <col min="12280" max="12280" width="41.8833333333333" customWidth="1"/>
    <col min="12281" max="12281" width="22.75" customWidth="1"/>
    <col min="12282" max="12282" width="18.6333333333333" customWidth="1"/>
    <col min="12283" max="12509" width="6.88333333333333" customWidth="1"/>
    <col min="12536" max="12536" width="41.8833333333333" customWidth="1"/>
    <col min="12537" max="12537" width="22.75" customWidth="1"/>
    <col min="12538" max="12538" width="18.6333333333333" customWidth="1"/>
    <col min="12539" max="12765" width="6.88333333333333" customWidth="1"/>
    <col min="12792" max="12792" width="41.8833333333333" customWidth="1"/>
    <col min="12793" max="12793" width="22.75" customWidth="1"/>
    <col min="12794" max="12794" width="18.6333333333333" customWidth="1"/>
    <col min="12795" max="13021" width="6.88333333333333" customWidth="1"/>
    <col min="13048" max="13048" width="41.8833333333333" customWidth="1"/>
    <col min="13049" max="13049" width="22.75" customWidth="1"/>
    <col min="13050" max="13050" width="18.6333333333333" customWidth="1"/>
    <col min="13051" max="13277" width="6.88333333333333" customWidth="1"/>
    <col min="13304" max="13304" width="41.8833333333333" customWidth="1"/>
    <col min="13305" max="13305" width="22.75" customWidth="1"/>
    <col min="13306" max="13306" width="18.6333333333333" customWidth="1"/>
    <col min="13307" max="13533" width="6.88333333333333" customWidth="1"/>
    <col min="13560" max="13560" width="41.8833333333333" customWidth="1"/>
    <col min="13561" max="13561" width="22.75" customWidth="1"/>
    <col min="13562" max="13562" width="18.6333333333333" customWidth="1"/>
    <col min="13563" max="13789" width="6.88333333333333" customWidth="1"/>
    <col min="13816" max="13816" width="41.8833333333333" customWidth="1"/>
    <col min="13817" max="13817" width="22.75" customWidth="1"/>
    <col min="13818" max="13818" width="18.6333333333333" customWidth="1"/>
    <col min="13819" max="14045" width="6.88333333333333" customWidth="1"/>
    <col min="14072" max="14072" width="41.8833333333333" customWidth="1"/>
    <col min="14073" max="14073" width="22.75" customWidth="1"/>
    <col min="14074" max="14074" width="18.6333333333333" customWidth="1"/>
    <col min="14075" max="14301" width="6.88333333333333" customWidth="1"/>
    <col min="14328" max="14328" width="41.8833333333333" customWidth="1"/>
    <col min="14329" max="14329" width="22.75" customWidth="1"/>
    <col min="14330" max="14330" width="18.6333333333333" customWidth="1"/>
    <col min="14331" max="14557" width="6.88333333333333" customWidth="1"/>
    <col min="14584" max="14584" width="41.8833333333333" customWidth="1"/>
    <col min="14585" max="14585" width="22.75" customWidth="1"/>
    <col min="14586" max="14586" width="18.6333333333333" customWidth="1"/>
    <col min="14587" max="14813" width="6.88333333333333" customWidth="1"/>
    <col min="14840" max="14840" width="41.8833333333333" customWidth="1"/>
    <col min="14841" max="14841" width="22.75" customWidth="1"/>
    <col min="14842" max="14842" width="18.6333333333333" customWidth="1"/>
    <col min="14843" max="15069" width="6.88333333333333" customWidth="1"/>
    <col min="15096" max="15096" width="41.8833333333333" customWidth="1"/>
    <col min="15097" max="15097" width="22.75" customWidth="1"/>
    <col min="15098" max="15098" width="18.6333333333333" customWidth="1"/>
    <col min="15099" max="15325" width="6.88333333333333" customWidth="1"/>
    <col min="15352" max="15352" width="41.8833333333333" customWidth="1"/>
    <col min="15353" max="15353" width="22.75" customWidth="1"/>
    <col min="15354" max="15354" width="18.6333333333333" customWidth="1"/>
    <col min="15355" max="15581" width="6.88333333333333" customWidth="1"/>
    <col min="15608" max="15608" width="41.8833333333333" customWidth="1"/>
    <col min="15609" max="15609" width="22.75" customWidth="1"/>
    <col min="15610" max="15610" width="18.6333333333333" customWidth="1"/>
    <col min="15611" max="15837" width="6.88333333333333" customWidth="1"/>
    <col min="15864" max="15864" width="41.8833333333333" customWidth="1"/>
    <col min="15865" max="15865" width="22.75" customWidth="1"/>
    <col min="15866" max="15866" width="18.6333333333333" customWidth="1"/>
    <col min="15867" max="16093" width="6.88333333333333" customWidth="1"/>
    <col min="16120" max="16120" width="41.8833333333333" customWidth="1"/>
    <col min="16121" max="16121" width="22.75" customWidth="1"/>
    <col min="16122" max="16122" width="18.6333333333333" customWidth="1"/>
    <col min="16123" max="16349" width="6.88333333333333" customWidth="1"/>
  </cols>
  <sheetData>
    <row r="1" ht="32.25" customHeight="1" spans="1:59">
      <c r="A1" s="21" t="s">
        <v>96</v>
      </c>
      <c r="B1" s="21"/>
      <c r="C1" s="21"/>
      <c r="D1" s="22"/>
      <c r="E1" s="23"/>
      <c r="F1" s="23"/>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row>
    <row r="2" ht="30" customHeight="1" spans="1:59">
      <c r="A2" s="24" t="s">
        <v>97</v>
      </c>
      <c r="B2" s="24"/>
      <c r="C2" s="24" t="s">
        <v>2</v>
      </c>
      <c r="D2" s="22"/>
      <c r="E2" s="23"/>
      <c r="F2" s="23"/>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row>
    <row r="3" ht="18.75" customHeight="1" spans="1:3">
      <c r="A3" s="25" t="s">
        <v>98</v>
      </c>
      <c r="B3" s="26" t="s">
        <v>99</v>
      </c>
      <c r="C3" s="27" t="s">
        <v>100</v>
      </c>
    </row>
    <row r="4" ht="33" customHeight="1" spans="1:3">
      <c r="A4" s="28" t="s">
        <v>101</v>
      </c>
      <c r="B4" s="29">
        <f>B5+B27</f>
        <v>1633.15</v>
      </c>
      <c r="C4" s="30"/>
    </row>
    <row r="5" ht="30" customHeight="1" spans="1:3">
      <c r="A5" s="31" t="s">
        <v>102</v>
      </c>
      <c r="B5" s="32">
        <f>B6+B17</f>
        <v>1551.04</v>
      </c>
      <c r="C5" s="33"/>
    </row>
    <row r="6" ht="24.75" customHeight="1" spans="1:3">
      <c r="A6" s="34" t="s">
        <v>103</v>
      </c>
      <c r="B6" s="35">
        <f>B7+B8+B9+B10+B11+B13+B14+B15+B12</f>
        <v>1526.39</v>
      </c>
      <c r="C6" s="36"/>
    </row>
    <row r="7" ht="24.75" customHeight="1" spans="1:3">
      <c r="A7" s="37" t="s">
        <v>104</v>
      </c>
      <c r="B7" s="38">
        <v>439.33</v>
      </c>
      <c r="C7" s="39"/>
    </row>
    <row r="8" ht="24.75" customHeight="1" spans="1:3">
      <c r="A8" s="37" t="s">
        <v>105</v>
      </c>
      <c r="B8" s="38">
        <v>129.11</v>
      </c>
      <c r="C8" s="39"/>
    </row>
    <row r="9" ht="24.75" customHeight="1" spans="1:3">
      <c r="A9" s="37" t="s">
        <v>106</v>
      </c>
      <c r="B9" s="38">
        <v>1.61</v>
      </c>
      <c r="C9" s="39"/>
    </row>
    <row r="10" ht="24.75" customHeight="1" spans="1:3">
      <c r="A10" s="37" t="s">
        <v>107</v>
      </c>
      <c r="B10" s="38">
        <v>266.67</v>
      </c>
      <c r="C10" s="39"/>
    </row>
    <row r="11" ht="24.75" customHeight="1" spans="1:3">
      <c r="A11" s="37" t="s">
        <v>108</v>
      </c>
      <c r="B11" s="38">
        <v>117.13</v>
      </c>
      <c r="C11" s="39"/>
    </row>
    <row r="12" s="18" customFormat="1" ht="24.75" customHeight="1" spans="1:4">
      <c r="A12" s="37" t="s">
        <v>109</v>
      </c>
      <c r="B12" s="38">
        <v>53.73</v>
      </c>
      <c r="C12" s="40"/>
      <c r="D12" s="20"/>
    </row>
    <row r="13" ht="24.75" customHeight="1" spans="1:3">
      <c r="A13" s="37" t="s">
        <v>110</v>
      </c>
      <c r="B13" s="38">
        <v>54.25</v>
      </c>
      <c r="C13" s="39"/>
    </row>
    <row r="14" ht="24.75" customHeight="1" spans="1:3">
      <c r="A14" s="37" t="s">
        <v>111</v>
      </c>
      <c r="B14" s="38">
        <v>464.56</v>
      </c>
      <c r="C14" s="39"/>
    </row>
    <row r="15" ht="24.75" customHeight="1" spans="1:3">
      <c r="A15" s="37" t="s">
        <v>112</v>
      </c>
      <c r="B15" s="41"/>
      <c r="C15" s="39"/>
    </row>
    <row r="16" ht="24.75" customHeight="1" spans="1:3">
      <c r="A16" s="37" t="s">
        <v>113</v>
      </c>
      <c r="B16" s="38"/>
      <c r="C16" s="39"/>
    </row>
    <row r="17" ht="33.75" customHeight="1" spans="1:3">
      <c r="A17" s="42" t="s">
        <v>114</v>
      </c>
      <c r="B17" s="35">
        <f>SUM(B18:B26)</f>
        <v>24.65</v>
      </c>
      <c r="C17" s="36"/>
    </row>
    <row r="18" ht="24.75" customHeight="1" spans="1:3">
      <c r="A18" s="37" t="s">
        <v>115</v>
      </c>
      <c r="B18" s="38">
        <v>0</v>
      </c>
      <c r="C18" s="39"/>
    </row>
    <row r="19" ht="24.75" customHeight="1" spans="1:3">
      <c r="A19" s="37" t="s">
        <v>116</v>
      </c>
      <c r="B19" s="38">
        <v>23.72</v>
      </c>
      <c r="C19" s="39"/>
    </row>
    <row r="20" ht="24.75" customHeight="1" spans="1:3">
      <c r="A20" s="37" t="s">
        <v>117</v>
      </c>
      <c r="B20" s="38">
        <v>0</v>
      </c>
      <c r="C20" s="39"/>
    </row>
    <row r="21" ht="24.75" customHeight="1" spans="1:3">
      <c r="A21" s="37" t="s">
        <v>118</v>
      </c>
      <c r="B21" s="38">
        <v>0.93</v>
      </c>
      <c r="C21" s="39"/>
    </row>
    <row r="22" ht="28.5" customHeight="1" spans="1:3">
      <c r="A22" s="37" t="s">
        <v>119</v>
      </c>
      <c r="B22" s="41"/>
      <c r="C22" s="39"/>
    </row>
    <row r="23" ht="24.75" customHeight="1" spans="1:3">
      <c r="A23" s="37" t="s">
        <v>120</v>
      </c>
      <c r="B23" s="41"/>
      <c r="C23" s="39"/>
    </row>
    <row r="24" ht="24.75" customHeight="1" spans="1:3">
      <c r="A24" s="37" t="s">
        <v>121</v>
      </c>
      <c r="B24" s="41"/>
      <c r="C24" s="39"/>
    </row>
    <row r="25" ht="24.75" customHeight="1" spans="1:3">
      <c r="A25" s="37" t="s">
        <v>122</v>
      </c>
      <c r="B25" s="41"/>
      <c r="C25" s="39"/>
    </row>
    <row r="26" ht="24.75" customHeight="1" spans="1:3">
      <c r="A26" s="37" t="s">
        <v>123</v>
      </c>
      <c r="B26" s="38"/>
      <c r="C26" s="39"/>
    </row>
    <row r="27" ht="30.75" customHeight="1" spans="1:3">
      <c r="A27" s="43" t="s">
        <v>124</v>
      </c>
      <c r="B27" s="44">
        <f>B28+B34</f>
        <v>82.11</v>
      </c>
      <c r="C27" s="45"/>
    </row>
    <row r="28" ht="24.75" customHeight="1" spans="1:3">
      <c r="A28" s="34" t="s">
        <v>125</v>
      </c>
      <c r="B28" s="35">
        <f>SUM(B29:B33)</f>
        <v>28.61</v>
      </c>
      <c r="C28" s="36"/>
    </row>
    <row r="29" ht="24.75" customHeight="1" spans="1:3">
      <c r="A29" s="37" t="s">
        <v>126</v>
      </c>
      <c r="B29" s="38">
        <v>14.15</v>
      </c>
      <c r="C29" s="39"/>
    </row>
    <row r="30" ht="24.75" customHeight="1" spans="1:3">
      <c r="A30" s="37" t="s">
        <v>127</v>
      </c>
      <c r="B30" s="38">
        <v>14.46</v>
      </c>
      <c r="C30" s="39"/>
    </row>
    <row r="31" ht="24.75" customHeight="1" spans="1:3">
      <c r="A31" s="37" t="s">
        <v>128</v>
      </c>
      <c r="B31" s="41"/>
      <c r="C31" s="39"/>
    </row>
    <row r="32" ht="24.75" customHeight="1" spans="1:3">
      <c r="A32" s="37" t="s">
        <v>129</v>
      </c>
      <c r="B32" s="41"/>
      <c r="C32" s="39"/>
    </row>
    <row r="33" ht="24.75" customHeight="1" spans="1:3">
      <c r="A33" s="37" t="s">
        <v>123</v>
      </c>
      <c r="B33" s="41"/>
      <c r="C33" s="39"/>
    </row>
    <row r="34" ht="24.75" customHeight="1" spans="1:3">
      <c r="A34" s="34" t="s">
        <v>130</v>
      </c>
      <c r="B34" s="46">
        <f>SUM(B35:B55)</f>
        <v>53.5</v>
      </c>
      <c r="C34" s="36"/>
    </row>
    <row r="35" ht="24.75" customHeight="1" spans="1:3">
      <c r="A35" s="37" t="s">
        <v>131</v>
      </c>
      <c r="B35" s="38">
        <v>17.37</v>
      </c>
      <c r="C35" s="39"/>
    </row>
    <row r="36" ht="24.75" customHeight="1" spans="1:3">
      <c r="A36" s="37" t="s">
        <v>132</v>
      </c>
      <c r="B36" s="38">
        <v>0.3</v>
      </c>
      <c r="C36" s="39"/>
    </row>
    <row r="37" ht="24.75" customHeight="1" spans="1:3">
      <c r="A37" s="37" t="s">
        <v>133</v>
      </c>
      <c r="B37" s="38">
        <v>0</v>
      </c>
      <c r="C37" s="39"/>
    </row>
    <row r="38" ht="24.75" customHeight="1" spans="1:3">
      <c r="A38" s="37" t="s">
        <v>134</v>
      </c>
      <c r="B38" s="38">
        <v>0.03</v>
      </c>
      <c r="C38" s="39"/>
    </row>
    <row r="39" ht="24.75" customHeight="1" spans="1:3">
      <c r="A39" s="37" t="s">
        <v>135</v>
      </c>
      <c r="B39" s="38">
        <v>3.2</v>
      </c>
      <c r="C39" s="39"/>
    </row>
    <row r="40" ht="24.75" customHeight="1" spans="1:3">
      <c r="A40" s="37" t="s">
        <v>136</v>
      </c>
      <c r="B40" s="38">
        <v>4.6</v>
      </c>
      <c r="C40" s="39"/>
    </row>
    <row r="41" ht="24.75" customHeight="1" spans="1:3">
      <c r="A41" s="37" t="s">
        <v>137</v>
      </c>
      <c r="B41" s="38">
        <v>0.9</v>
      </c>
      <c r="C41" s="39"/>
    </row>
    <row r="42" ht="24.75" customHeight="1" spans="1:3">
      <c r="A42" s="37" t="s">
        <v>138</v>
      </c>
      <c r="B42" s="38">
        <v>0</v>
      </c>
      <c r="C42" s="39"/>
    </row>
    <row r="43" ht="24.75" customHeight="1" spans="1:3">
      <c r="A43" s="37" t="s">
        <v>139</v>
      </c>
      <c r="B43" s="38">
        <v>3.6</v>
      </c>
      <c r="C43" s="39"/>
    </row>
    <row r="44" ht="24.75" customHeight="1" spans="1:3">
      <c r="A44" s="37" t="s">
        <v>140</v>
      </c>
      <c r="B44" s="38">
        <v>0</v>
      </c>
      <c r="C44" s="39"/>
    </row>
    <row r="45" ht="24.75" customHeight="1" spans="1:3">
      <c r="A45" s="37" t="s">
        <v>141</v>
      </c>
      <c r="B45" s="38">
        <v>0</v>
      </c>
      <c r="C45" s="39"/>
    </row>
    <row r="46" ht="24.75" customHeight="1" spans="1:3">
      <c r="A46" s="37" t="s">
        <v>142</v>
      </c>
      <c r="B46" s="38">
        <v>0</v>
      </c>
      <c r="C46" s="39"/>
    </row>
    <row r="47" ht="24.75" customHeight="1" spans="1:3">
      <c r="A47" s="37" t="s">
        <v>143</v>
      </c>
      <c r="B47" s="38">
        <v>0</v>
      </c>
      <c r="C47" s="39"/>
    </row>
    <row r="48" ht="24.75" customHeight="1" spans="1:3">
      <c r="A48" s="37" t="s">
        <v>144</v>
      </c>
      <c r="B48" s="38">
        <v>0</v>
      </c>
      <c r="C48" s="39"/>
    </row>
    <row r="49" ht="24.75" customHeight="1" spans="1:3">
      <c r="A49" s="37" t="s">
        <v>145</v>
      </c>
      <c r="B49" s="38">
        <v>0.24</v>
      </c>
      <c r="C49" s="39"/>
    </row>
    <row r="50" ht="24.75" customHeight="1" spans="1:3">
      <c r="A50" s="37" t="s">
        <v>146</v>
      </c>
      <c r="B50" s="38">
        <v>1.6</v>
      </c>
      <c r="C50" s="39"/>
    </row>
    <row r="51" ht="24.75" customHeight="1" spans="1:3">
      <c r="A51" s="37" t="s">
        <v>147</v>
      </c>
      <c r="B51" s="38">
        <v>0</v>
      </c>
      <c r="C51" s="39"/>
    </row>
    <row r="52" ht="24.75" customHeight="1" spans="1:3">
      <c r="A52" s="37" t="s">
        <v>148</v>
      </c>
      <c r="B52" s="38">
        <v>4</v>
      </c>
      <c r="C52" s="39"/>
    </row>
    <row r="53" ht="24.75" customHeight="1" spans="1:3">
      <c r="A53" s="37" t="s">
        <v>149</v>
      </c>
      <c r="B53" s="38">
        <v>4.69</v>
      </c>
      <c r="C53" s="39"/>
    </row>
    <row r="54" ht="24.75" customHeight="1" spans="1:3">
      <c r="A54" s="37" t="s">
        <v>150</v>
      </c>
      <c r="B54" s="38">
        <v>12.97</v>
      </c>
      <c r="C54" s="39"/>
    </row>
    <row r="55" ht="24.75" customHeight="1" spans="1:3">
      <c r="A55" s="37" t="s">
        <v>151</v>
      </c>
      <c r="B55" s="38"/>
      <c r="C55" s="39"/>
    </row>
  </sheetData>
  <mergeCells count="1">
    <mergeCell ref="A1:C1"/>
  </mergeCells>
  <pageMargins left="0.629861111111111" right="0.118055555555556"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2" sqref="A2:C2"/>
    </sheetView>
  </sheetViews>
  <sheetFormatPr defaultColWidth="8.88333333333333" defaultRowHeight="13.5" outlineLevelCol="2"/>
  <cols>
    <col min="1" max="1" width="48.5" customWidth="1"/>
    <col min="2" max="2" width="42.75" customWidth="1"/>
    <col min="3" max="3" width="47.1333333333333" customWidth="1"/>
  </cols>
  <sheetData>
    <row r="1" ht="23.1" customHeight="1" spans="1:1">
      <c r="A1" t="s">
        <v>152</v>
      </c>
    </row>
    <row r="2" ht="45.95" customHeight="1" spans="1:3">
      <c r="A2" s="1" t="s">
        <v>153</v>
      </c>
      <c r="B2" s="1"/>
      <c r="C2" s="1"/>
    </row>
    <row r="3" ht="18" customHeight="1" spans="1:3">
      <c r="A3" s="2" t="s">
        <v>2</v>
      </c>
      <c r="B3" s="2"/>
      <c r="C3" s="2"/>
    </row>
    <row r="4" ht="39.95" customHeight="1" spans="1:3">
      <c r="A4" s="3" t="s">
        <v>5</v>
      </c>
      <c r="B4" s="3"/>
      <c r="C4" s="13" t="s">
        <v>154</v>
      </c>
    </row>
    <row r="5" ht="53.1" customHeight="1" spans="1:3">
      <c r="A5" s="12" t="s">
        <v>155</v>
      </c>
      <c r="B5" s="13" t="s">
        <v>56</v>
      </c>
      <c r="C5" s="13"/>
    </row>
    <row r="6" ht="30" customHeight="1" spans="1:3">
      <c r="A6" s="6">
        <v>2120801</v>
      </c>
      <c r="B6" s="6" t="s">
        <v>68</v>
      </c>
      <c r="C6" s="17">
        <v>455.12</v>
      </c>
    </row>
    <row r="7" ht="30" customHeight="1" spans="1:3">
      <c r="A7" s="15"/>
      <c r="B7" s="6"/>
      <c r="C7" s="6"/>
    </row>
    <row r="8" ht="30" customHeight="1" spans="1:3">
      <c r="A8" s="15"/>
      <c r="B8" s="6"/>
      <c r="C8" s="6"/>
    </row>
    <row r="9" ht="30" customHeight="1" spans="1:3">
      <c r="A9" s="15"/>
      <c r="B9" s="6"/>
      <c r="C9" s="6"/>
    </row>
    <row r="10" ht="30" customHeight="1" spans="1:3">
      <c r="A10" s="6"/>
      <c r="B10" s="6"/>
      <c r="C10" s="6"/>
    </row>
    <row r="11" ht="30" customHeight="1" spans="1:3">
      <c r="A11" s="6" t="s">
        <v>57</v>
      </c>
      <c r="B11" s="6"/>
      <c r="C11" s="17">
        <v>455.12</v>
      </c>
    </row>
    <row r="12" ht="60" customHeight="1" spans="1:3">
      <c r="A12" s="7" t="s">
        <v>156</v>
      </c>
      <c r="B12" s="7"/>
      <c r="C12" s="7"/>
    </row>
  </sheetData>
  <mergeCells count="6">
    <mergeCell ref="A1:C1"/>
    <mergeCell ref="A2:C2"/>
    <mergeCell ref="A3:C3"/>
    <mergeCell ref="A4:B4"/>
    <mergeCell ref="A12:C12"/>
    <mergeCell ref="C4:C5"/>
  </mergeCells>
  <pageMargins left="0.629861111111111" right="0.118055555555556"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2" sqref="A2:E2"/>
    </sheetView>
  </sheetViews>
  <sheetFormatPr defaultColWidth="8.88333333333333" defaultRowHeight="13.5" outlineLevelCol="4"/>
  <cols>
    <col min="1" max="1" width="18.5" customWidth="1"/>
    <col min="2" max="2" width="52.6333333333333" customWidth="1"/>
    <col min="3" max="3" width="20" customWidth="1"/>
    <col min="4" max="4" width="21.25" customWidth="1"/>
    <col min="5" max="5" width="20.25" customWidth="1"/>
  </cols>
  <sheetData>
    <row r="1" ht="23.1" customHeight="1" spans="1:1">
      <c r="A1" t="s">
        <v>157</v>
      </c>
    </row>
    <row r="2" ht="45.95" customHeight="1" spans="1:5">
      <c r="A2" s="1" t="s">
        <v>158</v>
      </c>
      <c r="B2" s="1"/>
      <c r="C2" s="1"/>
      <c r="D2" s="1"/>
      <c r="E2" s="1"/>
    </row>
    <row r="3" ht="18" customHeight="1" spans="1:5">
      <c r="A3" s="2" t="s">
        <v>2</v>
      </c>
      <c r="B3" s="2"/>
      <c r="C3" s="2"/>
      <c r="D3" s="2"/>
      <c r="E3" s="2"/>
    </row>
    <row r="4" ht="53.1" customHeight="1" spans="1:5">
      <c r="A4" s="12" t="s">
        <v>93</v>
      </c>
      <c r="B4" s="13" t="s">
        <v>56</v>
      </c>
      <c r="C4" s="13" t="s">
        <v>57</v>
      </c>
      <c r="D4" s="13" t="s">
        <v>81</v>
      </c>
      <c r="E4" s="13" t="s">
        <v>82</v>
      </c>
    </row>
    <row r="5" ht="30" customHeight="1" spans="1:5">
      <c r="A5" s="6">
        <v>2120801</v>
      </c>
      <c r="B5" s="6" t="s">
        <v>68</v>
      </c>
      <c r="C5" s="17">
        <v>455.12</v>
      </c>
      <c r="D5" s="16"/>
      <c r="E5" s="17">
        <v>455.12</v>
      </c>
    </row>
    <row r="6" ht="30" customHeight="1" spans="1:5">
      <c r="A6" s="15"/>
      <c r="B6" s="15"/>
      <c r="C6" s="6"/>
      <c r="D6" s="16"/>
      <c r="E6" s="16"/>
    </row>
    <row r="7" ht="30" customHeight="1" spans="1:5">
      <c r="A7" s="15"/>
      <c r="B7" s="15"/>
      <c r="C7" s="6"/>
      <c r="D7" s="16"/>
      <c r="E7" s="16"/>
    </row>
    <row r="8" ht="30" customHeight="1" spans="1:5">
      <c r="A8" s="15"/>
      <c r="B8" s="15"/>
      <c r="C8" s="6"/>
      <c r="D8" s="16"/>
      <c r="E8" s="16"/>
    </row>
    <row r="9" ht="30" customHeight="1" spans="1:5">
      <c r="A9" s="6"/>
      <c r="B9" s="15"/>
      <c r="C9" s="6"/>
      <c r="D9" s="16"/>
      <c r="E9" s="16"/>
    </row>
    <row r="10" ht="30" customHeight="1" spans="1:5">
      <c r="A10" s="6"/>
      <c r="B10" s="15"/>
      <c r="C10" s="6"/>
      <c r="D10" s="16"/>
      <c r="E10" s="16"/>
    </row>
    <row r="11" ht="30" customHeight="1" spans="1:5">
      <c r="A11" s="6"/>
      <c r="B11" s="6" t="s">
        <v>57</v>
      </c>
      <c r="C11" s="17">
        <v>455.12</v>
      </c>
      <c r="D11" s="16"/>
      <c r="E11" s="17">
        <v>455.12</v>
      </c>
    </row>
    <row r="12" ht="69.95" customHeight="1" spans="1:5">
      <c r="A12" s="7" t="s">
        <v>159</v>
      </c>
      <c r="B12" s="7"/>
      <c r="C12" s="7"/>
      <c r="D12" s="7"/>
      <c r="E12" s="7"/>
    </row>
  </sheetData>
  <mergeCells count="4">
    <mergeCell ref="A1:E1"/>
    <mergeCell ref="A2:E2"/>
    <mergeCell ref="A3:E3"/>
    <mergeCell ref="A12:E12"/>
  </mergeCells>
  <pageMargins left="0.904861111111111" right="0.118055555555556"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2" sqref="A2:H2"/>
    </sheetView>
  </sheetViews>
  <sheetFormatPr defaultColWidth="8.88333333333333" defaultRowHeight="13.5" outlineLevelCol="7"/>
  <cols>
    <col min="1" max="1" width="13.3833333333333" customWidth="1"/>
    <col min="2" max="2" width="22.1333333333333" customWidth="1"/>
    <col min="3" max="3" width="16.6333333333333" customWidth="1"/>
    <col min="4" max="4" width="13.25" customWidth="1"/>
    <col min="5" max="5" width="40.5" customWidth="1"/>
    <col min="6" max="6" width="12.1333333333333" customWidth="1"/>
    <col min="7" max="7" width="13.3833333333333" customWidth="1"/>
    <col min="8" max="8" width="13.25" customWidth="1"/>
  </cols>
  <sheetData>
    <row r="1" ht="23.1" customHeight="1" spans="1:1">
      <c r="A1" t="s">
        <v>160</v>
      </c>
    </row>
    <row r="2" ht="45.95" customHeight="1" spans="1:8">
      <c r="A2" s="1" t="s">
        <v>161</v>
      </c>
      <c r="B2" s="1"/>
      <c r="C2" s="1"/>
      <c r="D2" s="1"/>
      <c r="E2" s="1"/>
      <c r="F2" s="1"/>
      <c r="G2" s="1"/>
      <c r="H2" s="1"/>
    </row>
    <row r="3" ht="18" customHeight="1" spans="1:8">
      <c r="A3" s="2" t="s">
        <v>2</v>
      </c>
      <c r="B3" s="2"/>
      <c r="C3" s="2"/>
      <c r="D3" s="2"/>
      <c r="E3" s="2"/>
      <c r="F3" s="2"/>
      <c r="G3" s="2"/>
      <c r="H3" s="2"/>
    </row>
    <row r="4" ht="27.95" customHeight="1" spans="1:8">
      <c r="A4" s="3" t="s">
        <v>162</v>
      </c>
      <c r="B4" s="3"/>
      <c r="C4" s="3"/>
      <c r="D4" s="8" t="s">
        <v>163</v>
      </c>
      <c r="E4" s="9"/>
      <c r="F4" s="9"/>
      <c r="G4" s="9"/>
      <c r="H4" s="10"/>
    </row>
    <row r="5" ht="27.95" customHeight="1" spans="1:8">
      <c r="A5" s="3" t="s">
        <v>5</v>
      </c>
      <c r="B5" s="3"/>
      <c r="C5" s="11"/>
      <c r="D5" s="12" t="s">
        <v>93</v>
      </c>
      <c r="E5" s="13" t="s">
        <v>56</v>
      </c>
      <c r="F5" s="13" t="s">
        <v>57</v>
      </c>
      <c r="G5" s="13" t="s">
        <v>81</v>
      </c>
      <c r="H5" s="13" t="s">
        <v>82</v>
      </c>
    </row>
    <row r="6" ht="53.1" customHeight="1" spans="1:8">
      <c r="A6" s="12" t="s">
        <v>155</v>
      </c>
      <c r="B6" s="13" t="s">
        <v>56</v>
      </c>
      <c r="C6" s="14" t="s">
        <v>164</v>
      </c>
      <c r="D6" s="12"/>
      <c r="E6" s="13"/>
      <c r="F6" s="13"/>
      <c r="G6" s="13"/>
      <c r="H6" s="13"/>
    </row>
    <row r="7" ht="30" customHeight="1" spans="1:8">
      <c r="A7" s="15"/>
      <c r="B7" s="6"/>
      <c r="C7" s="6"/>
      <c r="D7" s="6"/>
      <c r="E7" s="15" t="s">
        <v>165</v>
      </c>
      <c r="F7" s="6"/>
      <c r="G7" s="16"/>
      <c r="H7" s="16"/>
    </row>
    <row r="8" ht="30" customHeight="1" spans="1:8">
      <c r="A8" s="15"/>
      <c r="B8" s="6"/>
      <c r="C8" s="6"/>
      <c r="D8" s="6"/>
      <c r="E8" s="15" t="s">
        <v>166</v>
      </c>
      <c r="F8" s="6"/>
      <c r="G8" s="16"/>
      <c r="H8" s="16"/>
    </row>
    <row r="9" ht="30" customHeight="1" spans="1:8">
      <c r="A9" s="15"/>
      <c r="B9" s="6"/>
      <c r="C9" s="6"/>
      <c r="D9" s="6"/>
      <c r="E9" s="15" t="s">
        <v>167</v>
      </c>
      <c r="F9" s="6"/>
      <c r="G9" s="16"/>
      <c r="H9" s="16"/>
    </row>
    <row r="10" ht="30" customHeight="1" spans="1:8">
      <c r="A10" s="15"/>
      <c r="B10" s="6"/>
      <c r="C10" s="6"/>
      <c r="D10" s="6"/>
      <c r="E10" s="15" t="s">
        <v>165</v>
      </c>
      <c r="F10" s="6"/>
      <c r="G10" s="16"/>
      <c r="H10" s="16"/>
    </row>
    <row r="11" ht="30" customHeight="1" spans="1:8">
      <c r="A11" s="15"/>
      <c r="B11" s="6"/>
      <c r="C11" s="6"/>
      <c r="D11" s="6"/>
      <c r="E11" s="15" t="s">
        <v>166</v>
      </c>
      <c r="F11" s="6"/>
      <c r="G11" s="16"/>
      <c r="H11" s="16"/>
    </row>
    <row r="12" ht="30" customHeight="1" spans="1:8">
      <c r="A12" s="6"/>
      <c r="B12" s="6"/>
      <c r="C12" s="6"/>
      <c r="D12" s="6"/>
      <c r="E12" s="15" t="s">
        <v>167</v>
      </c>
      <c r="F12" s="6"/>
      <c r="G12" s="16"/>
      <c r="H12" s="16"/>
    </row>
    <row r="13" ht="30" customHeight="1" spans="1:8">
      <c r="A13" s="6" t="s">
        <v>57</v>
      </c>
      <c r="B13" s="6"/>
      <c r="C13" s="6"/>
      <c r="D13" s="6"/>
      <c r="E13" s="6" t="s">
        <v>57</v>
      </c>
      <c r="F13" s="6"/>
      <c r="G13" s="16"/>
      <c r="H13" s="16"/>
    </row>
    <row r="14" ht="66.95" customHeight="1" spans="1:8">
      <c r="A14" s="7" t="s">
        <v>168</v>
      </c>
      <c r="B14" s="7"/>
      <c r="C14" s="7"/>
      <c r="D14" s="7"/>
      <c r="E14" s="7"/>
      <c r="F14" s="7"/>
      <c r="G14" s="7"/>
      <c r="H14" s="7"/>
    </row>
  </sheetData>
  <mergeCells count="12">
    <mergeCell ref="A1:H1"/>
    <mergeCell ref="A2:H2"/>
    <mergeCell ref="A3:H3"/>
    <mergeCell ref="A4:C4"/>
    <mergeCell ref="D4:H4"/>
    <mergeCell ref="A5:B5"/>
    <mergeCell ref="A14:H14"/>
    <mergeCell ref="D5:D6"/>
    <mergeCell ref="E5:E6"/>
    <mergeCell ref="F5:F6"/>
    <mergeCell ref="G5:G6"/>
    <mergeCell ref="H5:H6"/>
  </mergeCells>
  <pageMargins left="0.354166666666667" right="0.118055555555556"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部门公开表1</vt:lpstr>
      <vt:lpstr>部门公开表2</vt:lpstr>
      <vt:lpstr>部门公开表3</vt:lpstr>
      <vt:lpstr>部门公开表4</vt:lpstr>
      <vt:lpstr>部门公开表5</vt:lpstr>
      <vt:lpstr>部门公开表6</vt:lpstr>
      <vt:lpstr>部门公开表7</vt:lpstr>
      <vt:lpstr>部门公开表8</vt:lpstr>
      <vt:lpstr>部门公开表9</vt:lpstr>
      <vt:lpstr>部门公开表10</vt:lpstr>
      <vt:lpstr>部门公开表11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冒子</cp:lastModifiedBy>
  <dcterms:created xsi:type="dcterms:W3CDTF">2022-03-04T01:19:00Z</dcterms:created>
  <dcterms:modified xsi:type="dcterms:W3CDTF">2022-05-23T14:16:48Z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0424FEA705B043DFB8D4A653AF1DA711</vt:lpwstr>
  </property>
  <property fmtid="{D5CDD505-2E9C-101B-9397-08002B2CF9AE}" pid="3" name="KSOProductBuildVer">
    <vt:lpwstr>2052-11.1.0.11744</vt:lpwstr>
  </property>
</Properties>
</file>