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一心\Desktop\"/>
    </mc:Choice>
  </mc:AlternateContent>
  <xr:revisionPtr revIDLastSave="0" documentId="13_ncr:1_{0434B01E-7FD5-47B6-AC07-E4E2837E268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项目信息综合查询_1" sheetId="1" r:id="rId1"/>
  </sheets>
  <definedNames>
    <definedName name="_xlnm._FilterDatabase" localSheetId="0" hidden="1">项目信息综合查询_1!$A$4:$Y$39</definedName>
    <definedName name="_xlnm.Print_Titles" localSheetId="0">项目信息综合查询_1!$1:$4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9" i="1" l="1"/>
  <c r="U39" i="1"/>
  <c r="T39" i="1"/>
  <c r="S39" i="1"/>
  <c r="Q39" i="1"/>
  <c r="M39" i="1"/>
  <c r="L39" i="1"/>
  <c r="K39" i="1"/>
  <c r="J39" i="1"/>
  <c r="I39" i="1"/>
  <c r="H39" i="1"/>
  <c r="R38" i="1"/>
  <c r="P38" i="1" s="1"/>
  <c r="R37" i="1"/>
  <c r="P37" i="1" s="1"/>
  <c r="R36" i="1"/>
  <c r="P36" i="1" s="1"/>
  <c r="R35" i="1"/>
  <c r="P35" i="1" s="1"/>
  <c r="R34" i="1"/>
  <c r="P34" i="1" s="1"/>
  <c r="R33" i="1"/>
  <c r="P33" i="1" s="1"/>
  <c r="R32" i="1"/>
  <c r="P32" i="1" s="1"/>
  <c r="R31" i="1"/>
  <c r="P31" i="1" s="1"/>
  <c r="R30" i="1"/>
  <c r="P30" i="1"/>
  <c r="R29" i="1"/>
  <c r="P29" i="1" s="1"/>
  <c r="R28" i="1"/>
  <c r="P28" i="1" s="1"/>
  <c r="R27" i="1"/>
  <c r="P27" i="1" s="1"/>
  <c r="R26" i="1"/>
  <c r="P26" i="1"/>
  <c r="R25" i="1"/>
  <c r="P25" i="1"/>
  <c r="R24" i="1"/>
  <c r="P24" i="1" s="1"/>
  <c r="R23" i="1"/>
  <c r="P23" i="1"/>
  <c r="R22" i="1"/>
  <c r="P22" i="1" s="1"/>
  <c r="R21" i="1"/>
  <c r="P21" i="1" s="1"/>
  <c r="R20" i="1"/>
  <c r="P20" i="1" s="1"/>
  <c r="R19" i="1"/>
  <c r="P19" i="1" s="1"/>
  <c r="R18" i="1"/>
  <c r="P18" i="1"/>
  <c r="R17" i="1"/>
  <c r="P17" i="1" s="1"/>
  <c r="R16" i="1"/>
  <c r="P16" i="1" s="1"/>
  <c r="R15" i="1"/>
  <c r="P15" i="1" s="1"/>
  <c r="R14" i="1"/>
  <c r="P14" i="1" s="1"/>
  <c r="R13" i="1"/>
  <c r="P13" i="1"/>
  <c r="R12" i="1"/>
  <c r="P12" i="1" s="1"/>
  <c r="R11" i="1"/>
  <c r="P11" i="1" s="1"/>
  <c r="R10" i="1"/>
  <c r="P10" i="1" s="1"/>
  <c r="R9" i="1"/>
  <c r="P9" i="1" s="1"/>
  <c r="R8" i="1"/>
  <c r="P8" i="1" s="1"/>
  <c r="R7" i="1"/>
  <c r="P7" i="1" s="1"/>
  <c r="R6" i="1"/>
  <c r="P6" i="1" s="1"/>
  <c r="R5" i="1"/>
  <c r="P5" i="1" s="1"/>
  <c r="R39" i="1" l="1"/>
  <c r="P39" i="1"/>
</calcChain>
</file>

<file path=xl/sharedStrings.xml><?xml version="1.0" encoding="utf-8"?>
<sst xmlns="http://schemas.openxmlformats.org/spreadsheetml/2006/main" count="367" uniqueCount="102">
  <si>
    <t>序号</t>
  </si>
  <si>
    <t>县</t>
  </si>
  <si>
    <t>镇（单位）</t>
  </si>
  <si>
    <t>项目类型</t>
  </si>
  <si>
    <t>资金下达文件</t>
  </si>
  <si>
    <t>项目名称</t>
  </si>
  <si>
    <t>项目地点</t>
  </si>
  <si>
    <t>财政资金支持金额(万元)</t>
  </si>
  <si>
    <t>衔接资金支持合计</t>
  </si>
  <si>
    <t>衔接资金支持中央</t>
  </si>
  <si>
    <t>衔接资金支持省级</t>
  </si>
  <si>
    <t>衔接资金支持市级</t>
  </si>
  <si>
    <t>衔接资金支持县级</t>
  </si>
  <si>
    <t>项目完情况</t>
  </si>
  <si>
    <t>项目主管部门</t>
  </si>
  <si>
    <t>已报账(支付)金额(万元)</t>
  </si>
  <si>
    <t>其中:涉农整合资金(万元)</t>
  </si>
  <si>
    <t>衔接资金报账合计</t>
  </si>
  <si>
    <t>衔接资金报账中央</t>
  </si>
  <si>
    <t>衔接资金报账省级</t>
  </si>
  <si>
    <t>衔接资金报账市级</t>
  </si>
  <si>
    <t>衔接资金报账县级</t>
  </si>
  <si>
    <t>是否形成资产</t>
  </si>
  <si>
    <t>联农带农情况</t>
  </si>
  <si>
    <t>备注</t>
  </si>
  <si>
    <t>黎城县</t>
  </si>
  <si>
    <t>产业发展</t>
  </si>
  <si>
    <t>黎巩固衔接办发[2024]4号</t>
  </si>
  <si>
    <t>完工</t>
  </si>
  <si>
    <t>是</t>
  </si>
  <si>
    <t>带动脱贫人口产业分红和务工增收</t>
  </si>
  <si>
    <t>黎巩固衔接办发[2024]3号</t>
  </si>
  <si>
    <t>黎侯镇</t>
  </si>
  <si>
    <t>黎城县_产业发展_生产项目_2024年黎城县黎侯镇脱贫户特色产业发展奖补项目</t>
  </si>
  <si>
    <t>黎侯镇政府</t>
  </si>
  <si>
    <t>带动脱贫人口产业发展</t>
  </si>
  <si>
    <t>黎城县_产业发展_生产项目_2024年黎城县黎侯镇乔家庄村蔬菜大棚种植项目</t>
  </si>
  <si>
    <t>乔家庄村</t>
  </si>
  <si>
    <t>黎乡振发[2024]1号</t>
  </si>
  <si>
    <t>黎城县_产业发展_生产项目_2024年黎城县黎侯镇林下中药材种植项目</t>
  </si>
  <si>
    <t>黎巩固衔接办发[2024]8号</t>
  </si>
  <si>
    <t>县乡村振兴发展中心</t>
  </si>
  <si>
    <t>黎城县_产业发展_生产项目_2024年黎城县黎侯镇上村旱鸭养殖项目</t>
  </si>
  <si>
    <t>上村</t>
  </si>
  <si>
    <t>黎侯镇人民政府</t>
  </si>
  <si>
    <t>黎城县_产业发展_生产项目_2024年黎城县黎侯镇董北村旱鸭养殖大棚项目</t>
  </si>
  <si>
    <t>董北村</t>
  </si>
  <si>
    <t>黎城县_产业发展_生产项目_2024年黎城县黎侯镇望北村旱鸭养殖项目</t>
  </si>
  <si>
    <t>望北村</t>
  </si>
  <si>
    <t>黎城县_产业发展_生产项目_2024年黎城县黎侯镇陈村旱鸭养殖大棚项目</t>
  </si>
  <si>
    <t>陈村</t>
  </si>
  <si>
    <t>黎城县_产业发展_生产项目_黎城县2024年黎侯镇上村种鸡养殖项目</t>
  </si>
  <si>
    <t>黎城县_产业发展_加工流通项目_2024年黎城县黎侯镇董北村药材二期加工项目</t>
  </si>
  <si>
    <t>黎城县_产业发展_加工流通项目_2024年黎城县黎侯镇晋福村豆腐串厂设备租赁项目</t>
  </si>
  <si>
    <t>晋福村</t>
  </si>
  <si>
    <t>黎城县_产业发展_加工流通项目_黎城县2024年黎侯镇北桂花村与乔老憨家纺生产车间合作经营项目</t>
  </si>
  <si>
    <t>北桂花村</t>
  </si>
  <si>
    <t>黎城县_产业发展_产业服务支撑项目_2024年黎城县黎侯镇南桥沟村小麦种植农机服务</t>
  </si>
  <si>
    <t>南桥沟村</t>
  </si>
  <si>
    <t>黎城县_产业发展_产业服务支撑项目_2024年黎城县黎侯镇赛里村农业托管一体化项目</t>
  </si>
  <si>
    <t>赛里村</t>
  </si>
  <si>
    <t>黎城县_产业发展_产业服务支撑项目_2024年黎城县黎侯镇靳家街村幸福农法现代示范产业园项目</t>
  </si>
  <si>
    <t>靳家街村</t>
  </si>
  <si>
    <t>黎城县_产业发展_高质量庭院经济_2024年黎城县黎侯镇庭院经济示范户奖补项目</t>
  </si>
  <si>
    <t>黎巩固衔接办发[2024]3号黎巩固衔接办发[2024]4号黎乡振发[2024]1号</t>
  </si>
  <si>
    <t>黎城县_产业发展_新型农村集体经济发展项目_2024年黎城县黎侯镇北泉寨村阳光花房项目</t>
  </si>
  <si>
    <t>北泉寨村</t>
  </si>
  <si>
    <t>黎城县_产业发展_新型农村集体经济发展项目_2024年黎城县黎侯镇望北村蔬菜温室大棚项目</t>
  </si>
  <si>
    <t>黎城县_产业发展_新型农村集体经济发展项目_2024年黎城县黎侯镇靳家街村大棚种植项目</t>
  </si>
  <si>
    <t>就业项目</t>
  </si>
  <si>
    <t>黎城县_就业项目_务工补助_2024年黎城县黎侯镇脱贫人口外出务工一次性交通补助项目</t>
  </si>
  <si>
    <t>黎侯政府</t>
  </si>
  <si>
    <t>否</t>
  </si>
  <si>
    <t>带动脱贫人口务工增收</t>
  </si>
  <si>
    <t>黎城县_就业项目_务工补助_2024年黎城县黎侯镇脱贫人口外出务工就业奖补项目（奖补）</t>
  </si>
  <si>
    <t>黎巩固衔接办发[2024]4号           黎乡振发[2024]1号</t>
  </si>
  <si>
    <t>黎城县_就业项目_务工补助_2024年黎侯镇脱贫人口外出务工就业稳岗补助项目</t>
  </si>
  <si>
    <t>黎城县_就业项目_务工补助_2024年黎城县脱贫人口稳岗补助项目（黎侯镇、西井镇、东阳关镇）</t>
  </si>
  <si>
    <t>县乡村振兴发中心</t>
  </si>
  <si>
    <t>黎城县_就业项目_务工补助_2024年黎城县脱贫人口务工稳岗、就业奖补、一次性交通补助（黎侯、西仵、上遥等）</t>
  </si>
  <si>
    <t>乡村建设行动</t>
  </si>
  <si>
    <t>带动农户务工增收</t>
  </si>
  <si>
    <t>黎城县_乡村建设行动_农村基础设施（含产业配套基础设施）_2024年黎城县黎侯镇乔家庄村129师旧址道路修复</t>
  </si>
  <si>
    <t>黎城县_乡村建设行动_农村基础设施（含产业配套基础设施）_2024年黎城县黎侯镇上桂花村茶安岭损毁道路修复项目</t>
  </si>
  <si>
    <t>上桂花村</t>
  </si>
  <si>
    <t>黎城县_乡村建设行动_农村基础设施（含产业配套基础设施）_2024年黎城县黎侯镇广邯社区损毁道路修复项目</t>
  </si>
  <si>
    <t>广邯社区</t>
  </si>
  <si>
    <t>黎城县_乡村建设行动_农村基础设施（含产业配套基础设施）_2024年黎城县黎侯镇陈村损毁道路修复项目</t>
  </si>
  <si>
    <t>黎城县_乡村建设行动_农村基础设施（含产业配套基础设施）_2024年黎城县黎侯镇乔家庄村道路硬化项目</t>
  </si>
  <si>
    <t>黎城县_乡村建设行动_农村基础设施（含产业配套基础设施）_2024年黎城县黎侯镇仁庄村损毁道路硬化项目</t>
  </si>
  <si>
    <t>仁庄村</t>
  </si>
  <si>
    <t>黎城县_乡村建设行动_农村基础设施（含产业配套基础设施）_2024年黎城县黎侯镇港北村损毁道路修复项目</t>
  </si>
  <si>
    <t>港北村</t>
  </si>
  <si>
    <t>黎城县_乡村建设行动_农村基础设施（含产业配套基础设施）_2024年黎城县黎侯镇李庄（上庄）道路修复项目</t>
  </si>
  <si>
    <t>李庄村</t>
  </si>
  <si>
    <t>黎城县_乡村建设行动_农村基础设施（含产业配套基础设施）_2024年黎城县黎侯镇下桂花村田间道路修复项目</t>
  </si>
  <si>
    <t>下桂花村</t>
  </si>
  <si>
    <t>黎城县_乡村建设行动_农村基础设施（含产业配套基础设施）_2024年黎城县黎侯镇麦仓村自来水入户改造项目</t>
  </si>
  <si>
    <t>麦仓村</t>
  </si>
  <si>
    <t>黎城县_乡村建设行动_农村基础设施（含产业配套基础设施）_2024年黎城县黎侯镇董北村旱鸭养殖配套设施项目</t>
  </si>
  <si>
    <t>合计</t>
  </si>
  <si>
    <t>黎城县黎侯镇2024年衔接资金项目完工情况公示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</si>
</sst>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20"/>
      <name val="方正小标宋简体"/>
      <charset val="134"/>
    </font>
    <font>
      <b/>
      <sz val="16"/>
      <name val="宋体"/>
      <charset val="134"/>
    </font>
    <font>
      <b/>
      <sz val="11"/>
      <name val="黑体"/>
      <charset val="134"/>
    </font>
    <font>
      <sz val="11"/>
      <name val="仿宋"/>
      <charset val="134"/>
    </font>
    <font>
      <sz val="11"/>
      <color theme="1" tint="4.9989318521683403E-2"/>
      <name val="仿宋"/>
      <charset val="134"/>
    </font>
    <font>
      <b/>
      <sz val="10"/>
      <name val="宋体"/>
      <charset val="134"/>
    </font>
    <font>
      <b/>
      <sz val="10"/>
      <name val="仿宋"/>
      <charset val="134"/>
    </font>
    <font>
      <b/>
      <sz val="11"/>
      <color indexed="8"/>
      <name val="黑体"/>
      <charset val="134"/>
    </font>
    <font>
      <sz val="11"/>
      <color indexed="8"/>
      <name val="仿宋"/>
      <charset val="134"/>
    </font>
    <font>
      <sz val="9"/>
      <name val="宋体"/>
      <charset val="134"/>
      <scheme val="minor"/>
    </font>
    <font>
      <b/>
      <sz val="20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1" fontId="7" fillId="0" borderId="0" xfId="0" applyNumberFormat="1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1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3" borderId="3" xfId="0" applyFont="1" applyFill="1" applyBorder="1">
      <alignment vertical="center"/>
    </xf>
    <xf numFmtId="0" fontId="1" fillId="0" borderId="0" xfId="0" applyFont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1" fontId="7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9"/>
  <sheetViews>
    <sheetView tabSelected="1" zoomScale="85" workbookViewId="0">
      <pane ySplit="4" topLeftCell="A5" activePane="bottomLeft" state="frozen"/>
      <selection pane="bottomLeft" activeCell="F7" sqref="F7"/>
    </sheetView>
  </sheetViews>
  <sheetFormatPr defaultColWidth="9" defaultRowHeight="13.5" x14ac:dyDescent="0.3"/>
  <cols>
    <col min="3" max="3" width="13.86328125" customWidth="1"/>
    <col min="4" max="4" width="17" customWidth="1"/>
    <col min="5" max="5" width="25.265625" customWidth="1"/>
    <col min="6" max="6" width="35" style="1" customWidth="1"/>
    <col min="7" max="7" width="12.1328125" customWidth="1"/>
    <col min="8" max="8" width="11" customWidth="1"/>
    <col min="9" max="9" width="9.265625" customWidth="1"/>
    <col min="10" max="10" width="8.86328125" customWidth="1"/>
    <col min="11" max="11" width="9.3984375" customWidth="1"/>
    <col min="12" max="12" width="11.46484375" customWidth="1"/>
    <col min="13" max="14" width="9" customWidth="1"/>
    <col min="15" max="15" width="17" style="1" customWidth="1"/>
    <col min="16" max="16" width="14.265625" customWidth="1"/>
    <col min="17" max="17" width="9" customWidth="1"/>
    <col min="18" max="18" width="13" customWidth="1"/>
    <col min="19" max="19" width="10" customWidth="1"/>
    <col min="20" max="20" width="13.3984375" customWidth="1"/>
    <col min="21" max="21" width="14" customWidth="1"/>
    <col min="22" max="22" width="13.59765625" customWidth="1"/>
    <col min="23" max="23" width="10.3984375" customWidth="1"/>
    <col min="24" max="24" width="16.1328125" customWidth="1"/>
    <col min="25" max="25" width="12" customWidth="1"/>
    <col min="60" max="87" width="9" style="3"/>
  </cols>
  <sheetData>
    <row r="1" spans="1:87" ht="27" customHeight="1" x14ac:dyDescent="0.3">
      <c r="A1" s="27" t="s">
        <v>101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87" ht="20.25" x14ac:dyDescent="0.3">
      <c r="A2" s="4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26">
        <v>45646</v>
      </c>
      <c r="V2" s="26"/>
      <c r="W2" s="26"/>
      <c r="X2" s="13"/>
      <c r="Y2" s="17"/>
    </row>
    <row r="3" spans="1:87" ht="20" customHeight="1" x14ac:dyDescent="0.3">
      <c r="Y3" s="18"/>
    </row>
    <row r="4" spans="1:87" s="1" customFormat="1" ht="61.05" customHeight="1" x14ac:dyDescent="0.3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  <c r="S4" s="14" t="s">
        <v>18</v>
      </c>
      <c r="T4" s="14" t="s">
        <v>19</v>
      </c>
      <c r="U4" s="14" t="s">
        <v>20</v>
      </c>
      <c r="V4" s="14" t="s">
        <v>21</v>
      </c>
      <c r="W4" s="7" t="s">
        <v>22</v>
      </c>
      <c r="X4" s="15" t="s">
        <v>23</v>
      </c>
      <c r="Y4" s="19" t="s">
        <v>24</v>
      </c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</row>
    <row r="5" spans="1:87" ht="62" customHeight="1" x14ac:dyDescent="0.3">
      <c r="A5" s="8">
        <v>1</v>
      </c>
      <c r="B5" s="8" t="s">
        <v>25</v>
      </c>
      <c r="C5" s="8" t="s">
        <v>32</v>
      </c>
      <c r="D5" s="8" t="s">
        <v>26</v>
      </c>
      <c r="E5" s="8" t="s">
        <v>27</v>
      </c>
      <c r="F5" s="10" t="s">
        <v>33</v>
      </c>
      <c r="G5" s="11" t="s">
        <v>32</v>
      </c>
      <c r="H5" s="11">
        <v>6</v>
      </c>
      <c r="I5" s="11">
        <v>6</v>
      </c>
      <c r="J5" s="11">
        <v>0</v>
      </c>
      <c r="K5" s="11">
        <v>6</v>
      </c>
      <c r="L5" s="11">
        <v>0</v>
      </c>
      <c r="M5" s="11">
        <v>0</v>
      </c>
      <c r="N5" s="11" t="s">
        <v>28</v>
      </c>
      <c r="O5" s="10" t="s">
        <v>34</v>
      </c>
      <c r="P5" s="8">
        <f t="shared" ref="P5:P6" si="0">R5</f>
        <v>6</v>
      </c>
      <c r="Q5" s="8">
        <v>0</v>
      </c>
      <c r="R5" s="8">
        <f t="shared" ref="R5:R7" si="1">S5+T5+U5+V5</f>
        <v>6</v>
      </c>
      <c r="S5" s="8">
        <v>0</v>
      </c>
      <c r="T5" s="8">
        <v>6</v>
      </c>
      <c r="U5" s="8">
        <v>0</v>
      </c>
      <c r="V5" s="8"/>
      <c r="W5" s="8" t="s">
        <v>29</v>
      </c>
      <c r="X5" s="16" t="s">
        <v>35</v>
      </c>
      <c r="Y5" s="20"/>
    </row>
    <row r="6" spans="1:87" ht="62" customHeight="1" x14ac:dyDescent="0.3">
      <c r="A6" s="8">
        <v>2</v>
      </c>
      <c r="B6" s="8" t="s">
        <v>25</v>
      </c>
      <c r="C6" s="8" t="s">
        <v>32</v>
      </c>
      <c r="D6" s="8" t="s">
        <v>26</v>
      </c>
      <c r="E6" s="8" t="s">
        <v>31</v>
      </c>
      <c r="F6" s="9" t="s">
        <v>36</v>
      </c>
      <c r="G6" s="8" t="s">
        <v>37</v>
      </c>
      <c r="H6" s="8">
        <v>50</v>
      </c>
      <c r="I6" s="8">
        <v>50</v>
      </c>
      <c r="J6" s="8">
        <v>50</v>
      </c>
      <c r="K6" s="8">
        <v>0</v>
      </c>
      <c r="L6" s="8">
        <v>0</v>
      </c>
      <c r="M6" s="8">
        <v>0</v>
      </c>
      <c r="N6" s="8" t="s">
        <v>28</v>
      </c>
      <c r="O6" s="9" t="s">
        <v>34</v>
      </c>
      <c r="P6" s="8">
        <f t="shared" si="0"/>
        <v>50</v>
      </c>
      <c r="Q6" s="8">
        <v>0</v>
      </c>
      <c r="R6" s="8">
        <f t="shared" si="1"/>
        <v>50</v>
      </c>
      <c r="S6" s="8">
        <v>50</v>
      </c>
      <c r="T6" s="8">
        <v>0</v>
      </c>
      <c r="U6" s="8">
        <v>0</v>
      </c>
      <c r="V6" s="8">
        <v>0</v>
      </c>
      <c r="W6" s="8" t="s">
        <v>29</v>
      </c>
      <c r="X6" s="16" t="s">
        <v>30</v>
      </c>
      <c r="Y6" s="20"/>
    </row>
    <row r="7" spans="1:87" ht="62" customHeight="1" x14ac:dyDescent="0.3">
      <c r="A7" s="8">
        <v>3</v>
      </c>
      <c r="B7" s="8" t="s">
        <v>25</v>
      </c>
      <c r="C7" s="8" t="s">
        <v>32</v>
      </c>
      <c r="D7" s="8" t="s">
        <v>26</v>
      </c>
      <c r="E7" s="8" t="s">
        <v>38</v>
      </c>
      <c r="F7" s="9" t="s">
        <v>39</v>
      </c>
      <c r="G7" s="8" t="s">
        <v>32</v>
      </c>
      <c r="H7" s="8">
        <v>9</v>
      </c>
      <c r="I7" s="8">
        <v>9</v>
      </c>
      <c r="J7" s="8">
        <v>0</v>
      </c>
      <c r="K7" s="8">
        <v>0</v>
      </c>
      <c r="L7" s="8">
        <v>0</v>
      </c>
      <c r="M7" s="8">
        <v>9</v>
      </c>
      <c r="N7" s="8" t="s">
        <v>28</v>
      </c>
      <c r="O7" s="9" t="s">
        <v>34</v>
      </c>
      <c r="P7" s="8">
        <f t="shared" ref="P7" si="2">R7</f>
        <v>9</v>
      </c>
      <c r="Q7" s="8">
        <v>0</v>
      </c>
      <c r="R7" s="8">
        <f t="shared" si="1"/>
        <v>9</v>
      </c>
      <c r="S7" s="8">
        <v>0</v>
      </c>
      <c r="T7" s="8">
        <v>0</v>
      </c>
      <c r="U7" s="8">
        <v>0</v>
      </c>
      <c r="V7" s="8">
        <v>9</v>
      </c>
      <c r="W7" s="8" t="s">
        <v>29</v>
      </c>
      <c r="X7" s="16" t="s">
        <v>30</v>
      </c>
      <c r="Y7" s="20"/>
    </row>
    <row r="8" spans="1:87" ht="62" customHeight="1" x14ac:dyDescent="0.3">
      <c r="A8" s="8">
        <v>4</v>
      </c>
      <c r="B8" s="8" t="s">
        <v>25</v>
      </c>
      <c r="C8" s="8" t="s">
        <v>32</v>
      </c>
      <c r="D8" s="8" t="s">
        <v>26</v>
      </c>
      <c r="E8" s="8" t="s">
        <v>31</v>
      </c>
      <c r="F8" s="9" t="s">
        <v>42</v>
      </c>
      <c r="G8" s="8" t="s">
        <v>43</v>
      </c>
      <c r="H8" s="8">
        <v>60</v>
      </c>
      <c r="I8" s="8">
        <v>60</v>
      </c>
      <c r="J8" s="8">
        <v>60</v>
      </c>
      <c r="K8" s="8">
        <v>0</v>
      </c>
      <c r="L8" s="8">
        <v>0</v>
      </c>
      <c r="M8" s="8">
        <v>0</v>
      </c>
      <c r="N8" s="8" t="s">
        <v>28</v>
      </c>
      <c r="O8" s="9" t="s">
        <v>44</v>
      </c>
      <c r="P8" s="8">
        <f t="shared" ref="P8:P11" si="3">R8</f>
        <v>60</v>
      </c>
      <c r="Q8" s="8">
        <v>0</v>
      </c>
      <c r="R8" s="8">
        <f t="shared" ref="R8:R14" si="4">S8+T8+U8+V8</f>
        <v>60</v>
      </c>
      <c r="S8" s="8">
        <v>60</v>
      </c>
      <c r="T8" s="8">
        <v>0</v>
      </c>
      <c r="U8" s="8">
        <v>0</v>
      </c>
      <c r="V8" s="8">
        <v>0</v>
      </c>
      <c r="W8" s="8" t="s">
        <v>29</v>
      </c>
      <c r="X8" s="16" t="s">
        <v>30</v>
      </c>
      <c r="Y8" s="20"/>
    </row>
    <row r="9" spans="1:87" ht="62" customHeight="1" x14ac:dyDescent="0.3">
      <c r="A9" s="8">
        <v>5</v>
      </c>
      <c r="B9" s="8" t="s">
        <v>25</v>
      </c>
      <c r="C9" s="8" t="s">
        <v>32</v>
      </c>
      <c r="D9" s="8" t="s">
        <v>26</v>
      </c>
      <c r="E9" s="8" t="s">
        <v>31</v>
      </c>
      <c r="F9" s="9" t="s">
        <v>45</v>
      </c>
      <c r="G9" s="8" t="s">
        <v>46</v>
      </c>
      <c r="H9" s="8">
        <v>193</v>
      </c>
      <c r="I9" s="8">
        <v>193</v>
      </c>
      <c r="J9" s="8">
        <v>193</v>
      </c>
      <c r="K9" s="8">
        <v>0</v>
      </c>
      <c r="L9" s="8">
        <v>0</v>
      </c>
      <c r="M9" s="8">
        <v>0</v>
      </c>
      <c r="N9" s="8" t="s">
        <v>28</v>
      </c>
      <c r="O9" s="9" t="s">
        <v>34</v>
      </c>
      <c r="P9" s="8">
        <f t="shared" si="3"/>
        <v>193</v>
      </c>
      <c r="Q9" s="8">
        <v>0</v>
      </c>
      <c r="R9" s="8">
        <f t="shared" si="4"/>
        <v>193</v>
      </c>
      <c r="S9" s="8">
        <v>193</v>
      </c>
      <c r="T9" s="8">
        <v>0</v>
      </c>
      <c r="U9" s="8">
        <v>0</v>
      </c>
      <c r="V9" s="8">
        <v>0</v>
      </c>
      <c r="W9" s="8" t="s">
        <v>29</v>
      </c>
      <c r="X9" s="16" t="s">
        <v>30</v>
      </c>
      <c r="Y9" s="20"/>
    </row>
    <row r="10" spans="1:87" ht="62" customHeight="1" x14ac:dyDescent="0.3">
      <c r="A10" s="8">
        <v>6</v>
      </c>
      <c r="B10" s="8" t="s">
        <v>25</v>
      </c>
      <c r="C10" s="8" t="s">
        <v>32</v>
      </c>
      <c r="D10" s="8" t="s">
        <v>26</v>
      </c>
      <c r="E10" s="8" t="s">
        <v>31</v>
      </c>
      <c r="F10" s="9" t="s">
        <v>47</v>
      </c>
      <c r="G10" s="8" t="s">
        <v>48</v>
      </c>
      <c r="H10" s="8">
        <v>60</v>
      </c>
      <c r="I10" s="8">
        <v>60</v>
      </c>
      <c r="J10" s="8">
        <v>60</v>
      </c>
      <c r="K10" s="8">
        <v>0</v>
      </c>
      <c r="L10" s="8">
        <v>0</v>
      </c>
      <c r="M10" s="8">
        <v>0</v>
      </c>
      <c r="N10" s="8" t="s">
        <v>28</v>
      </c>
      <c r="O10" s="9" t="s">
        <v>34</v>
      </c>
      <c r="P10" s="8">
        <f t="shared" si="3"/>
        <v>60</v>
      </c>
      <c r="Q10" s="8">
        <v>0</v>
      </c>
      <c r="R10" s="8">
        <f t="shared" si="4"/>
        <v>60</v>
      </c>
      <c r="S10" s="8">
        <v>60</v>
      </c>
      <c r="T10" s="8">
        <v>0</v>
      </c>
      <c r="U10" s="8">
        <v>0</v>
      </c>
      <c r="V10" s="8">
        <v>0</v>
      </c>
      <c r="W10" s="8" t="s">
        <v>29</v>
      </c>
      <c r="X10" s="16" t="s">
        <v>30</v>
      </c>
      <c r="Y10" s="20"/>
    </row>
    <row r="11" spans="1:87" ht="62" customHeight="1" x14ac:dyDescent="0.3">
      <c r="A11" s="8">
        <v>7</v>
      </c>
      <c r="B11" s="8" t="s">
        <v>25</v>
      </c>
      <c r="C11" s="8" t="s">
        <v>32</v>
      </c>
      <c r="D11" s="8" t="s">
        <v>26</v>
      </c>
      <c r="E11" s="8" t="s">
        <v>31</v>
      </c>
      <c r="F11" s="9" t="s">
        <v>49</v>
      </c>
      <c r="G11" s="8" t="s">
        <v>50</v>
      </c>
      <c r="H11" s="8">
        <v>60</v>
      </c>
      <c r="I11" s="8">
        <v>60</v>
      </c>
      <c r="J11" s="8">
        <v>60</v>
      </c>
      <c r="K11" s="8">
        <v>0</v>
      </c>
      <c r="L11" s="8">
        <v>0</v>
      </c>
      <c r="M11" s="8">
        <v>0</v>
      </c>
      <c r="N11" s="8" t="s">
        <v>28</v>
      </c>
      <c r="O11" s="9" t="s">
        <v>34</v>
      </c>
      <c r="P11" s="8">
        <f t="shared" si="3"/>
        <v>60</v>
      </c>
      <c r="Q11" s="8">
        <v>0</v>
      </c>
      <c r="R11" s="8">
        <f t="shared" si="4"/>
        <v>60</v>
      </c>
      <c r="S11" s="8">
        <v>60</v>
      </c>
      <c r="T11" s="8">
        <v>0</v>
      </c>
      <c r="U11" s="8">
        <v>0</v>
      </c>
      <c r="V11" s="8">
        <v>0</v>
      </c>
      <c r="W11" s="8" t="s">
        <v>29</v>
      </c>
      <c r="X11" s="16" t="s">
        <v>30</v>
      </c>
      <c r="Y11" s="20"/>
    </row>
    <row r="12" spans="1:87" ht="62" customHeight="1" x14ac:dyDescent="0.3">
      <c r="A12" s="8">
        <v>8</v>
      </c>
      <c r="B12" s="8" t="s">
        <v>25</v>
      </c>
      <c r="C12" s="8" t="s">
        <v>32</v>
      </c>
      <c r="D12" s="8" t="s">
        <v>26</v>
      </c>
      <c r="E12" s="8" t="s">
        <v>40</v>
      </c>
      <c r="F12" s="9" t="s">
        <v>51</v>
      </c>
      <c r="G12" s="8" t="s">
        <v>43</v>
      </c>
      <c r="H12" s="8">
        <v>115</v>
      </c>
      <c r="I12" s="8">
        <v>115</v>
      </c>
      <c r="J12" s="8">
        <v>115</v>
      </c>
      <c r="K12" s="8">
        <v>0</v>
      </c>
      <c r="L12" s="8">
        <v>0</v>
      </c>
      <c r="M12" s="8">
        <v>0</v>
      </c>
      <c r="N12" s="8" t="s">
        <v>28</v>
      </c>
      <c r="O12" s="9" t="s">
        <v>34</v>
      </c>
      <c r="P12" s="8">
        <f t="shared" ref="P12:P18" si="5">R12</f>
        <v>115</v>
      </c>
      <c r="Q12" s="8">
        <v>0</v>
      </c>
      <c r="R12" s="8">
        <f t="shared" si="4"/>
        <v>115</v>
      </c>
      <c r="S12" s="8">
        <v>115</v>
      </c>
      <c r="T12" s="8">
        <v>0</v>
      </c>
      <c r="U12" s="8">
        <v>0</v>
      </c>
      <c r="V12" s="8">
        <v>0</v>
      </c>
      <c r="W12" s="8" t="s">
        <v>29</v>
      </c>
      <c r="X12" s="16" t="s">
        <v>30</v>
      </c>
      <c r="Y12" s="20"/>
    </row>
    <row r="13" spans="1:87" ht="62" customHeight="1" x14ac:dyDescent="0.3">
      <c r="A13" s="8">
        <v>9</v>
      </c>
      <c r="B13" s="8" t="s">
        <v>25</v>
      </c>
      <c r="C13" s="8" t="s">
        <v>32</v>
      </c>
      <c r="D13" s="8" t="s">
        <v>26</v>
      </c>
      <c r="E13" s="8" t="s">
        <v>27</v>
      </c>
      <c r="F13" s="9" t="s">
        <v>52</v>
      </c>
      <c r="G13" s="8" t="s">
        <v>46</v>
      </c>
      <c r="H13" s="8">
        <v>30</v>
      </c>
      <c r="I13" s="8">
        <v>30</v>
      </c>
      <c r="J13" s="8">
        <v>0</v>
      </c>
      <c r="K13" s="8">
        <v>30</v>
      </c>
      <c r="L13" s="8">
        <v>0</v>
      </c>
      <c r="M13" s="8">
        <v>0</v>
      </c>
      <c r="N13" s="8" t="s">
        <v>28</v>
      </c>
      <c r="O13" s="9" t="s">
        <v>44</v>
      </c>
      <c r="P13" s="8">
        <f t="shared" si="5"/>
        <v>30</v>
      </c>
      <c r="Q13" s="8">
        <v>0</v>
      </c>
      <c r="R13" s="8">
        <f t="shared" si="4"/>
        <v>30</v>
      </c>
      <c r="S13" s="8">
        <v>0</v>
      </c>
      <c r="T13" s="8">
        <v>30</v>
      </c>
      <c r="U13" s="8">
        <v>0</v>
      </c>
      <c r="V13" s="8">
        <v>0</v>
      </c>
      <c r="W13" s="8" t="s">
        <v>29</v>
      </c>
      <c r="X13" s="16" t="s">
        <v>30</v>
      </c>
      <c r="Y13" s="20"/>
    </row>
    <row r="14" spans="1:87" ht="62" customHeight="1" x14ac:dyDescent="0.3">
      <c r="A14" s="8">
        <v>10</v>
      </c>
      <c r="B14" s="8" t="s">
        <v>25</v>
      </c>
      <c r="C14" s="8" t="s">
        <v>32</v>
      </c>
      <c r="D14" s="8" t="s">
        <v>26</v>
      </c>
      <c r="E14" s="8" t="s">
        <v>27</v>
      </c>
      <c r="F14" s="9" t="s">
        <v>53</v>
      </c>
      <c r="G14" s="8" t="s">
        <v>54</v>
      </c>
      <c r="H14" s="8">
        <v>80</v>
      </c>
      <c r="I14" s="8">
        <v>80</v>
      </c>
      <c r="J14" s="8">
        <v>0</v>
      </c>
      <c r="K14" s="8">
        <v>80</v>
      </c>
      <c r="L14" s="8">
        <v>0</v>
      </c>
      <c r="M14" s="8">
        <v>0</v>
      </c>
      <c r="N14" s="8" t="s">
        <v>28</v>
      </c>
      <c r="O14" s="9" t="s">
        <v>34</v>
      </c>
      <c r="P14" s="8">
        <f t="shared" si="5"/>
        <v>80</v>
      </c>
      <c r="Q14" s="8">
        <v>0</v>
      </c>
      <c r="R14" s="8">
        <f t="shared" si="4"/>
        <v>80</v>
      </c>
      <c r="S14" s="8">
        <v>0</v>
      </c>
      <c r="T14" s="8">
        <v>80</v>
      </c>
      <c r="U14" s="8">
        <v>0</v>
      </c>
      <c r="V14" s="8">
        <v>0</v>
      </c>
      <c r="W14" s="8" t="s">
        <v>29</v>
      </c>
      <c r="X14" s="16" t="s">
        <v>30</v>
      </c>
      <c r="Y14" s="20"/>
    </row>
    <row r="15" spans="1:87" ht="62" customHeight="1" x14ac:dyDescent="0.3">
      <c r="A15" s="8">
        <v>11</v>
      </c>
      <c r="B15" s="8" t="s">
        <v>25</v>
      </c>
      <c r="C15" s="8" t="s">
        <v>32</v>
      </c>
      <c r="D15" s="8" t="s">
        <v>26</v>
      </c>
      <c r="E15" s="8" t="s">
        <v>40</v>
      </c>
      <c r="F15" s="9" t="s">
        <v>55</v>
      </c>
      <c r="G15" s="8" t="s">
        <v>56</v>
      </c>
      <c r="H15" s="8">
        <v>40</v>
      </c>
      <c r="I15" s="8">
        <v>40</v>
      </c>
      <c r="J15" s="8">
        <v>40</v>
      </c>
      <c r="K15" s="8">
        <v>0</v>
      </c>
      <c r="L15" s="8">
        <v>0</v>
      </c>
      <c r="M15" s="8">
        <v>0</v>
      </c>
      <c r="N15" s="8" t="s">
        <v>28</v>
      </c>
      <c r="O15" s="9" t="s">
        <v>34</v>
      </c>
      <c r="P15" s="8">
        <f t="shared" si="5"/>
        <v>40</v>
      </c>
      <c r="Q15" s="8">
        <v>0</v>
      </c>
      <c r="R15" s="8">
        <f t="shared" ref="R15:R18" si="6">S15+T15+U15+V15</f>
        <v>40</v>
      </c>
      <c r="S15" s="8">
        <v>40</v>
      </c>
      <c r="T15" s="8">
        <v>0</v>
      </c>
      <c r="U15" s="8">
        <v>0</v>
      </c>
      <c r="V15" s="8">
        <v>0</v>
      </c>
      <c r="W15" s="8" t="s">
        <v>29</v>
      </c>
      <c r="X15" s="16" t="s">
        <v>30</v>
      </c>
      <c r="Y15" s="20"/>
    </row>
    <row r="16" spans="1:87" ht="62" customHeight="1" x14ac:dyDescent="0.3">
      <c r="A16" s="8">
        <v>12</v>
      </c>
      <c r="B16" s="8" t="s">
        <v>25</v>
      </c>
      <c r="C16" s="8" t="s">
        <v>32</v>
      </c>
      <c r="D16" s="8" t="s">
        <v>26</v>
      </c>
      <c r="E16" s="8" t="s">
        <v>31</v>
      </c>
      <c r="F16" s="9" t="s">
        <v>57</v>
      </c>
      <c r="G16" s="8" t="s">
        <v>58</v>
      </c>
      <c r="H16" s="8">
        <v>15</v>
      </c>
      <c r="I16" s="8">
        <v>15</v>
      </c>
      <c r="J16" s="8">
        <v>15</v>
      </c>
      <c r="K16" s="8">
        <v>0</v>
      </c>
      <c r="L16" s="8">
        <v>0</v>
      </c>
      <c r="M16" s="8">
        <v>0</v>
      </c>
      <c r="N16" s="8" t="s">
        <v>28</v>
      </c>
      <c r="O16" s="9" t="s">
        <v>44</v>
      </c>
      <c r="P16" s="8">
        <f t="shared" si="5"/>
        <v>15</v>
      </c>
      <c r="Q16" s="8">
        <v>0</v>
      </c>
      <c r="R16" s="8">
        <f t="shared" si="6"/>
        <v>15</v>
      </c>
      <c r="S16" s="8">
        <v>15</v>
      </c>
      <c r="T16" s="8">
        <v>0</v>
      </c>
      <c r="U16" s="8">
        <v>0</v>
      </c>
      <c r="V16" s="8">
        <v>0</v>
      </c>
      <c r="W16" s="8" t="s">
        <v>29</v>
      </c>
      <c r="X16" s="16" t="s">
        <v>30</v>
      </c>
      <c r="Y16" s="20"/>
    </row>
    <row r="17" spans="1:87" ht="62" customHeight="1" x14ac:dyDescent="0.3">
      <c r="A17" s="8">
        <v>13</v>
      </c>
      <c r="B17" s="8" t="s">
        <v>25</v>
      </c>
      <c r="C17" s="8" t="s">
        <v>32</v>
      </c>
      <c r="D17" s="8" t="s">
        <v>26</v>
      </c>
      <c r="E17" s="8" t="s">
        <v>27</v>
      </c>
      <c r="F17" s="9" t="s">
        <v>59</v>
      </c>
      <c r="G17" s="8" t="s">
        <v>60</v>
      </c>
      <c r="H17" s="8">
        <v>20</v>
      </c>
      <c r="I17" s="8">
        <v>20</v>
      </c>
      <c r="J17" s="8">
        <v>0</v>
      </c>
      <c r="K17" s="8">
        <v>20</v>
      </c>
      <c r="L17" s="8">
        <v>0</v>
      </c>
      <c r="M17" s="8">
        <v>0</v>
      </c>
      <c r="N17" s="8" t="s">
        <v>28</v>
      </c>
      <c r="O17" s="9" t="s">
        <v>44</v>
      </c>
      <c r="P17" s="8">
        <f t="shared" si="5"/>
        <v>20</v>
      </c>
      <c r="Q17" s="8">
        <v>0</v>
      </c>
      <c r="R17" s="8">
        <f t="shared" si="6"/>
        <v>20</v>
      </c>
      <c r="S17" s="8">
        <v>0</v>
      </c>
      <c r="T17" s="8">
        <v>20</v>
      </c>
      <c r="U17" s="8">
        <v>0</v>
      </c>
      <c r="V17" s="8">
        <v>0</v>
      </c>
      <c r="W17" s="8" t="s">
        <v>29</v>
      </c>
      <c r="X17" s="16" t="s">
        <v>30</v>
      </c>
      <c r="Y17" s="20"/>
    </row>
    <row r="18" spans="1:87" ht="62" customHeight="1" x14ac:dyDescent="0.3">
      <c r="A18" s="8">
        <v>14</v>
      </c>
      <c r="B18" s="8" t="s">
        <v>25</v>
      </c>
      <c r="C18" s="8" t="s">
        <v>32</v>
      </c>
      <c r="D18" s="8" t="s">
        <v>26</v>
      </c>
      <c r="E18" s="8" t="s">
        <v>31</v>
      </c>
      <c r="F18" s="9" t="s">
        <v>61</v>
      </c>
      <c r="G18" s="8" t="s">
        <v>62</v>
      </c>
      <c r="H18" s="8">
        <v>40</v>
      </c>
      <c r="I18" s="8">
        <v>40</v>
      </c>
      <c r="J18" s="8">
        <v>40</v>
      </c>
      <c r="K18" s="8">
        <v>0</v>
      </c>
      <c r="L18" s="8">
        <v>0</v>
      </c>
      <c r="M18" s="8">
        <v>0</v>
      </c>
      <c r="N18" s="8" t="s">
        <v>28</v>
      </c>
      <c r="O18" s="9" t="s">
        <v>44</v>
      </c>
      <c r="P18" s="8">
        <f t="shared" si="5"/>
        <v>40</v>
      </c>
      <c r="Q18" s="8">
        <v>0</v>
      </c>
      <c r="R18" s="8">
        <f t="shared" si="6"/>
        <v>40</v>
      </c>
      <c r="S18" s="8">
        <v>40</v>
      </c>
      <c r="T18" s="8">
        <v>0</v>
      </c>
      <c r="U18" s="8">
        <v>0</v>
      </c>
      <c r="V18" s="8">
        <v>0</v>
      </c>
      <c r="W18" s="8" t="s">
        <v>29</v>
      </c>
      <c r="X18" s="16" t="s">
        <v>30</v>
      </c>
      <c r="Y18" s="20"/>
    </row>
    <row r="19" spans="1:87" ht="62" customHeight="1" x14ac:dyDescent="0.3">
      <c r="A19" s="8">
        <v>15</v>
      </c>
      <c r="B19" s="8" t="s">
        <v>25</v>
      </c>
      <c r="C19" s="8" t="s">
        <v>32</v>
      </c>
      <c r="D19" s="8" t="s">
        <v>26</v>
      </c>
      <c r="E19" s="8" t="s">
        <v>27</v>
      </c>
      <c r="F19" s="9" t="s">
        <v>63</v>
      </c>
      <c r="G19" s="8" t="s">
        <v>32</v>
      </c>
      <c r="H19" s="8">
        <v>55</v>
      </c>
      <c r="I19" s="8">
        <v>55</v>
      </c>
      <c r="J19" s="8">
        <v>0</v>
      </c>
      <c r="K19" s="8">
        <v>55</v>
      </c>
      <c r="L19" s="8">
        <v>0</v>
      </c>
      <c r="M19" s="8">
        <v>0</v>
      </c>
      <c r="N19" s="8" t="s">
        <v>28</v>
      </c>
      <c r="O19" s="9" t="s">
        <v>34</v>
      </c>
      <c r="P19" s="8">
        <f t="shared" ref="P19:P22" si="7">R19</f>
        <v>38.72</v>
      </c>
      <c r="Q19" s="8">
        <v>0</v>
      </c>
      <c r="R19" s="8">
        <f t="shared" ref="R19:R24" si="8">S19+T19+U19+V19</f>
        <v>38.72</v>
      </c>
      <c r="S19" s="8">
        <v>0</v>
      </c>
      <c r="T19" s="8">
        <v>38.72</v>
      </c>
      <c r="U19" s="8">
        <v>0</v>
      </c>
      <c r="V19" s="8"/>
      <c r="W19" s="8" t="s">
        <v>29</v>
      </c>
      <c r="X19" s="16" t="s">
        <v>35</v>
      </c>
      <c r="Y19" s="20"/>
    </row>
    <row r="20" spans="1:87" ht="62" customHeight="1" x14ac:dyDescent="0.3">
      <c r="A20" s="8">
        <v>16</v>
      </c>
      <c r="B20" s="8" t="s">
        <v>25</v>
      </c>
      <c r="C20" s="8" t="s">
        <v>32</v>
      </c>
      <c r="D20" s="8" t="s">
        <v>26</v>
      </c>
      <c r="E20" s="9" t="s">
        <v>64</v>
      </c>
      <c r="F20" s="9" t="s">
        <v>65</v>
      </c>
      <c r="G20" s="8" t="s">
        <v>66</v>
      </c>
      <c r="H20" s="8">
        <v>70</v>
      </c>
      <c r="I20" s="8">
        <v>70</v>
      </c>
      <c r="J20" s="8">
        <v>50</v>
      </c>
      <c r="K20" s="8">
        <v>15</v>
      </c>
      <c r="L20" s="8">
        <v>0</v>
      </c>
      <c r="M20" s="8">
        <v>5</v>
      </c>
      <c r="N20" s="8" t="s">
        <v>28</v>
      </c>
      <c r="O20" s="9" t="s">
        <v>44</v>
      </c>
      <c r="P20" s="8">
        <f t="shared" si="7"/>
        <v>70</v>
      </c>
      <c r="Q20" s="8">
        <v>0</v>
      </c>
      <c r="R20" s="8">
        <f t="shared" si="8"/>
        <v>70</v>
      </c>
      <c r="S20" s="8">
        <v>50</v>
      </c>
      <c r="T20" s="8">
        <v>15</v>
      </c>
      <c r="U20" s="8">
        <v>0</v>
      </c>
      <c r="V20" s="8">
        <v>5</v>
      </c>
      <c r="W20" s="8" t="s">
        <v>29</v>
      </c>
      <c r="X20" s="16" t="s">
        <v>30</v>
      </c>
      <c r="Y20" s="20"/>
    </row>
    <row r="21" spans="1:87" ht="62" customHeight="1" x14ac:dyDescent="0.3">
      <c r="A21" s="8">
        <v>17</v>
      </c>
      <c r="B21" s="8" t="s">
        <v>25</v>
      </c>
      <c r="C21" s="8" t="s">
        <v>32</v>
      </c>
      <c r="D21" s="8" t="s">
        <v>26</v>
      </c>
      <c r="E21" s="9" t="s">
        <v>64</v>
      </c>
      <c r="F21" s="9" t="s">
        <v>67</v>
      </c>
      <c r="G21" s="8" t="s">
        <v>48</v>
      </c>
      <c r="H21" s="8">
        <v>70</v>
      </c>
      <c r="I21" s="8">
        <v>70</v>
      </c>
      <c r="J21" s="8">
        <v>50</v>
      </c>
      <c r="K21" s="8">
        <v>15</v>
      </c>
      <c r="L21" s="8">
        <v>0</v>
      </c>
      <c r="M21" s="8">
        <v>5</v>
      </c>
      <c r="N21" s="8" t="s">
        <v>28</v>
      </c>
      <c r="O21" s="9" t="s">
        <v>44</v>
      </c>
      <c r="P21" s="8">
        <f t="shared" si="7"/>
        <v>70</v>
      </c>
      <c r="Q21" s="8">
        <v>0</v>
      </c>
      <c r="R21" s="8">
        <f t="shared" si="8"/>
        <v>70</v>
      </c>
      <c r="S21" s="8">
        <v>50</v>
      </c>
      <c r="T21" s="8">
        <v>15</v>
      </c>
      <c r="U21" s="8">
        <v>0</v>
      </c>
      <c r="V21" s="8">
        <v>5</v>
      </c>
      <c r="W21" s="8" t="s">
        <v>29</v>
      </c>
      <c r="X21" s="16" t="s">
        <v>30</v>
      </c>
      <c r="Y21" s="20"/>
    </row>
    <row r="22" spans="1:87" ht="62" customHeight="1" x14ac:dyDescent="0.3">
      <c r="A22" s="8">
        <v>18</v>
      </c>
      <c r="B22" s="8" t="s">
        <v>25</v>
      </c>
      <c r="C22" s="8" t="s">
        <v>32</v>
      </c>
      <c r="D22" s="8" t="s">
        <v>26</v>
      </c>
      <c r="E22" s="9" t="s">
        <v>64</v>
      </c>
      <c r="F22" s="9" t="s">
        <v>68</v>
      </c>
      <c r="G22" s="8" t="s">
        <v>62</v>
      </c>
      <c r="H22" s="8">
        <v>70</v>
      </c>
      <c r="I22" s="8">
        <v>70</v>
      </c>
      <c r="J22" s="8">
        <v>50</v>
      </c>
      <c r="K22" s="8">
        <v>15</v>
      </c>
      <c r="L22" s="8">
        <v>0</v>
      </c>
      <c r="M22" s="8">
        <v>5</v>
      </c>
      <c r="N22" s="8" t="s">
        <v>28</v>
      </c>
      <c r="O22" s="9" t="s">
        <v>44</v>
      </c>
      <c r="P22" s="8">
        <f t="shared" si="7"/>
        <v>70</v>
      </c>
      <c r="Q22" s="8">
        <v>0</v>
      </c>
      <c r="R22" s="8">
        <f t="shared" si="8"/>
        <v>70</v>
      </c>
      <c r="S22" s="8">
        <v>50</v>
      </c>
      <c r="T22" s="8">
        <v>15</v>
      </c>
      <c r="U22" s="8">
        <v>0</v>
      </c>
      <c r="V22" s="8">
        <v>5</v>
      </c>
      <c r="W22" s="8" t="s">
        <v>29</v>
      </c>
      <c r="X22" s="16" t="s">
        <v>30</v>
      </c>
      <c r="Y22" s="20"/>
    </row>
    <row r="23" spans="1:87" s="2" customFormat="1" ht="62" customHeight="1" x14ac:dyDescent="0.3">
      <c r="A23" s="8">
        <v>19</v>
      </c>
      <c r="B23" s="8" t="s">
        <v>25</v>
      </c>
      <c r="C23" s="8" t="s">
        <v>32</v>
      </c>
      <c r="D23" s="8" t="s">
        <v>69</v>
      </c>
      <c r="E23" s="8" t="s">
        <v>38</v>
      </c>
      <c r="F23" s="9" t="s">
        <v>70</v>
      </c>
      <c r="G23" s="8" t="s">
        <v>32</v>
      </c>
      <c r="H23" s="8">
        <v>18</v>
      </c>
      <c r="I23" s="8">
        <v>18</v>
      </c>
      <c r="J23" s="8">
        <v>0</v>
      </c>
      <c r="K23" s="8">
        <v>0</v>
      </c>
      <c r="L23" s="8">
        <v>0</v>
      </c>
      <c r="M23" s="8">
        <v>18</v>
      </c>
      <c r="N23" s="8" t="s">
        <v>28</v>
      </c>
      <c r="O23" s="9" t="s">
        <v>71</v>
      </c>
      <c r="P23" s="8">
        <f t="shared" ref="P23:P24" si="9">R23</f>
        <v>18</v>
      </c>
      <c r="Q23" s="8">
        <v>0</v>
      </c>
      <c r="R23" s="8">
        <f t="shared" si="8"/>
        <v>18</v>
      </c>
      <c r="S23" s="8">
        <v>0</v>
      </c>
      <c r="T23" s="8">
        <v>0</v>
      </c>
      <c r="U23" s="8">
        <v>0</v>
      </c>
      <c r="V23" s="8">
        <v>18</v>
      </c>
      <c r="W23" s="8" t="s">
        <v>72</v>
      </c>
      <c r="X23" s="16" t="s">
        <v>73</v>
      </c>
      <c r="Y23" s="20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</row>
    <row r="24" spans="1:87" ht="62" customHeight="1" x14ac:dyDescent="0.3">
      <c r="A24" s="8">
        <v>20</v>
      </c>
      <c r="B24" s="8" t="s">
        <v>25</v>
      </c>
      <c r="C24" s="8" t="s">
        <v>32</v>
      </c>
      <c r="D24" s="8" t="s">
        <v>69</v>
      </c>
      <c r="E24" s="8" t="s">
        <v>38</v>
      </c>
      <c r="F24" s="9" t="s">
        <v>74</v>
      </c>
      <c r="G24" s="8" t="s">
        <v>32</v>
      </c>
      <c r="H24" s="8">
        <v>8</v>
      </c>
      <c r="I24" s="8">
        <v>8</v>
      </c>
      <c r="J24" s="8">
        <v>0</v>
      </c>
      <c r="K24" s="8">
        <v>0</v>
      </c>
      <c r="L24" s="8">
        <v>0</v>
      </c>
      <c r="M24" s="8">
        <v>8</v>
      </c>
      <c r="N24" s="8" t="s">
        <v>28</v>
      </c>
      <c r="O24" s="9" t="s">
        <v>44</v>
      </c>
      <c r="P24" s="8">
        <f t="shared" si="9"/>
        <v>8</v>
      </c>
      <c r="Q24" s="8">
        <v>0</v>
      </c>
      <c r="R24" s="8">
        <f t="shared" si="8"/>
        <v>8</v>
      </c>
      <c r="S24" s="8">
        <v>0</v>
      </c>
      <c r="T24" s="8">
        <v>0</v>
      </c>
      <c r="U24" s="8">
        <v>0</v>
      </c>
      <c r="V24" s="8">
        <v>8</v>
      </c>
      <c r="W24" s="8" t="s">
        <v>72</v>
      </c>
      <c r="X24" s="16" t="s">
        <v>73</v>
      </c>
      <c r="Y24" s="20"/>
    </row>
    <row r="25" spans="1:87" ht="62" customHeight="1" x14ac:dyDescent="0.3">
      <c r="A25" s="8">
        <v>21</v>
      </c>
      <c r="B25" s="8" t="s">
        <v>25</v>
      </c>
      <c r="C25" s="8" t="s">
        <v>32</v>
      </c>
      <c r="D25" s="8" t="s">
        <v>69</v>
      </c>
      <c r="E25" s="9" t="s">
        <v>75</v>
      </c>
      <c r="F25" s="9" t="s">
        <v>76</v>
      </c>
      <c r="G25" s="8" t="s">
        <v>32</v>
      </c>
      <c r="H25" s="8">
        <v>16.082000000000001</v>
      </c>
      <c r="I25" s="8">
        <v>16.082000000000001</v>
      </c>
      <c r="J25" s="8">
        <v>0</v>
      </c>
      <c r="K25" s="8">
        <v>7.5819999999999999</v>
      </c>
      <c r="L25" s="8">
        <v>0</v>
      </c>
      <c r="M25" s="8">
        <v>8.5</v>
      </c>
      <c r="N25" s="8" t="s">
        <v>28</v>
      </c>
      <c r="O25" s="9" t="s">
        <v>34</v>
      </c>
      <c r="P25" s="8">
        <f t="shared" ref="P25:P27" si="10">R25</f>
        <v>16.082000000000001</v>
      </c>
      <c r="Q25" s="8">
        <v>0</v>
      </c>
      <c r="R25" s="8">
        <f>S25+T25+U25+V25</f>
        <v>16.082000000000001</v>
      </c>
      <c r="S25" s="8">
        <v>0</v>
      </c>
      <c r="T25" s="8">
        <v>7.5819999999999999</v>
      </c>
      <c r="U25" s="8">
        <v>0</v>
      </c>
      <c r="V25" s="8">
        <v>8.5</v>
      </c>
      <c r="W25" s="8" t="s">
        <v>72</v>
      </c>
      <c r="X25" s="16" t="s">
        <v>73</v>
      </c>
      <c r="Y25" s="20"/>
    </row>
    <row r="26" spans="1:87" s="2" customFormat="1" ht="62" customHeight="1" x14ac:dyDescent="0.3">
      <c r="A26" s="8">
        <v>22</v>
      </c>
      <c r="B26" s="8" t="s">
        <v>25</v>
      </c>
      <c r="C26" s="8" t="s">
        <v>25</v>
      </c>
      <c r="D26" s="8" t="s">
        <v>69</v>
      </c>
      <c r="E26" s="8" t="s">
        <v>38</v>
      </c>
      <c r="F26" s="9" t="s">
        <v>77</v>
      </c>
      <c r="G26" s="8" t="s">
        <v>25</v>
      </c>
      <c r="H26" s="8">
        <v>11</v>
      </c>
      <c r="I26" s="8">
        <v>11</v>
      </c>
      <c r="J26" s="8">
        <v>0</v>
      </c>
      <c r="K26" s="8">
        <v>0</v>
      </c>
      <c r="L26" s="8">
        <v>0</v>
      </c>
      <c r="M26" s="8">
        <v>11</v>
      </c>
      <c r="N26" s="8" t="s">
        <v>28</v>
      </c>
      <c r="O26" s="9" t="s">
        <v>78</v>
      </c>
      <c r="P26" s="8">
        <f t="shared" si="10"/>
        <v>9.66</v>
      </c>
      <c r="Q26" s="8">
        <v>0</v>
      </c>
      <c r="R26" s="8">
        <f t="shared" ref="R26:R29" si="11">S26+T26+U26+V26</f>
        <v>9.66</v>
      </c>
      <c r="S26" s="8">
        <v>0</v>
      </c>
      <c r="T26" s="8">
        <v>0</v>
      </c>
      <c r="U26" s="8">
        <v>0</v>
      </c>
      <c r="V26" s="8">
        <v>9.66</v>
      </c>
      <c r="W26" s="8" t="s">
        <v>72</v>
      </c>
      <c r="X26" s="16" t="s">
        <v>73</v>
      </c>
      <c r="Y26" s="20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</row>
    <row r="27" spans="1:87" s="2" customFormat="1" ht="62" customHeight="1" x14ac:dyDescent="0.3">
      <c r="A27" s="8">
        <v>23</v>
      </c>
      <c r="B27" s="8" t="s">
        <v>25</v>
      </c>
      <c r="C27" s="8" t="s">
        <v>25</v>
      </c>
      <c r="D27" s="8" t="s">
        <v>69</v>
      </c>
      <c r="E27" s="8" t="s">
        <v>38</v>
      </c>
      <c r="F27" s="9" t="s">
        <v>79</v>
      </c>
      <c r="G27" s="8" t="s">
        <v>25</v>
      </c>
      <c r="H27" s="8">
        <v>25</v>
      </c>
      <c r="I27" s="8">
        <v>25</v>
      </c>
      <c r="J27" s="8">
        <v>0</v>
      </c>
      <c r="K27" s="8">
        <v>0</v>
      </c>
      <c r="L27" s="8">
        <v>0</v>
      </c>
      <c r="M27" s="8">
        <v>25</v>
      </c>
      <c r="N27" s="8" t="s">
        <v>28</v>
      </c>
      <c r="O27" s="9" t="s">
        <v>41</v>
      </c>
      <c r="P27" s="8">
        <f t="shared" si="10"/>
        <v>19.3</v>
      </c>
      <c r="Q27" s="8">
        <v>0</v>
      </c>
      <c r="R27" s="8">
        <f t="shared" si="11"/>
        <v>19.3</v>
      </c>
      <c r="S27" s="8">
        <v>0</v>
      </c>
      <c r="T27" s="8">
        <v>0</v>
      </c>
      <c r="U27" s="8">
        <v>0</v>
      </c>
      <c r="V27" s="8">
        <v>19.3</v>
      </c>
      <c r="W27" s="8" t="s">
        <v>72</v>
      </c>
      <c r="X27" s="16" t="s">
        <v>73</v>
      </c>
      <c r="Y27" s="20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</row>
    <row r="28" spans="1:87" ht="62" customHeight="1" x14ac:dyDescent="0.3">
      <c r="A28" s="8">
        <v>24</v>
      </c>
      <c r="B28" s="8" t="s">
        <v>25</v>
      </c>
      <c r="C28" s="8" t="s">
        <v>32</v>
      </c>
      <c r="D28" s="8" t="s">
        <v>80</v>
      </c>
      <c r="E28" s="8" t="s">
        <v>31</v>
      </c>
      <c r="F28" s="9" t="s">
        <v>82</v>
      </c>
      <c r="G28" s="8" t="s">
        <v>37</v>
      </c>
      <c r="H28" s="8">
        <v>20</v>
      </c>
      <c r="I28" s="8">
        <v>20</v>
      </c>
      <c r="J28" s="8">
        <v>20</v>
      </c>
      <c r="K28" s="8">
        <v>0</v>
      </c>
      <c r="L28" s="8">
        <v>0</v>
      </c>
      <c r="M28" s="8">
        <v>0</v>
      </c>
      <c r="N28" s="8" t="s">
        <v>28</v>
      </c>
      <c r="O28" s="9" t="s">
        <v>44</v>
      </c>
      <c r="P28" s="8">
        <f t="shared" ref="P28:P29" si="12">R28</f>
        <v>20</v>
      </c>
      <c r="Q28" s="8">
        <v>0</v>
      </c>
      <c r="R28" s="8">
        <f t="shared" si="11"/>
        <v>20</v>
      </c>
      <c r="S28" s="8">
        <v>20</v>
      </c>
      <c r="T28" s="8">
        <v>0</v>
      </c>
      <c r="U28" s="8">
        <v>0</v>
      </c>
      <c r="V28" s="8">
        <v>0</v>
      </c>
      <c r="W28" s="8" t="s">
        <v>29</v>
      </c>
      <c r="X28" s="16" t="s">
        <v>81</v>
      </c>
      <c r="Y28" s="20"/>
    </row>
    <row r="29" spans="1:87" ht="62" customHeight="1" x14ac:dyDescent="0.3">
      <c r="A29" s="8">
        <v>25</v>
      </c>
      <c r="B29" s="8" t="s">
        <v>25</v>
      </c>
      <c r="C29" s="8" t="s">
        <v>32</v>
      </c>
      <c r="D29" s="8" t="s">
        <v>80</v>
      </c>
      <c r="E29" s="8" t="s">
        <v>31</v>
      </c>
      <c r="F29" s="9" t="s">
        <v>83</v>
      </c>
      <c r="G29" s="8" t="s">
        <v>84</v>
      </c>
      <c r="H29" s="8">
        <v>21</v>
      </c>
      <c r="I29" s="8">
        <v>21</v>
      </c>
      <c r="J29" s="8">
        <v>21</v>
      </c>
      <c r="K29" s="8">
        <v>0</v>
      </c>
      <c r="L29" s="8">
        <v>0</v>
      </c>
      <c r="M29" s="8">
        <v>0</v>
      </c>
      <c r="N29" s="8" t="s">
        <v>28</v>
      </c>
      <c r="O29" s="9" t="s">
        <v>44</v>
      </c>
      <c r="P29" s="8">
        <f t="shared" si="12"/>
        <v>21</v>
      </c>
      <c r="Q29" s="8">
        <v>0</v>
      </c>
      <c r="R29" s="8">
        <f t="shared" si="11"/>
        <v>21</v>
      </c>
      <c r="S29" s="8">
        <v>21</v>
      </c>
      <c r="T29" s="8">
        <v>0</v>
      </c>
      <c r="U29" s="8">
        <v>0</v>
      </c>
      <c r="V29" s="8">
        <v>0</v>
      </c>
      <c r="W29" s="8" t="s">
        <v>29</v>
      </c>
      <c r="X29" s="16" t="s">
        <v>81</v>
      </c>
      <c r="Y29" s="20"/>
    </row>
    <row r="30" spans="1:87" ht="62" customHeight="1" x14ac:dyDescent="0.3">
      <c r="A30" s="8">
        <v>26</v>
      </c>
      <c r="B30" s="8" t="s">
        <v>25</v>
      </c>
      <c r="C30" s="8" t="s">
        <v>32</v>
      </c>
      <c r="D30" s="8" t="s">
        <v>80</v>
      </c>
      <c r="E30" s="8" t="s">
        <v>31</v>
      </c>
      <c r="F30" s="9" t="s">
        <v>85</v>
      </c>
      <c r="G30" s="8" t="s">
        <v>86</v>
      </c>
      <c r="H30" s="8">
        <v>15</v>
      </c>
      <c r="I30" s="8">
        <v>15</v>
      </c>
      <c r="J30" s="8">
        <v>15</v>
      </c>
      <c r="K30" s="8">
        <v>0</v>
      </c>
      <c r="L30" s="8">
        <v>0</v>
      </c>
      <c r="M30" s="8">
        <v>0</v>
      </c>
      <c r="N30" s="8" t="s">
        <v>28</v>
      </c>
      <c r="O30" s="9" t="s">
        <v>34</v>
      </c>
      <c r="P30" s="8">
        <f t="shared" ref="P30:P36" si="13">R30</f>
        <v>15</v>
      </c>
      <c r="Q30" s="8">
        <v>0</v>
      </c>
      <c r="R30" s="8">
        <f t="shared" ref="R30:R36" si="14">S30+T30+U30+V30</f>
        <v>15</v>
      </c>
      <c r="S30" s="8">
        <v>15</v>
      </c>
      <c r="T30" s="8">
        <v>0</v>
      </c>
      <c r="U30" s="8">
        <v>0</v>
      </c>
      <c r="V30" s="8">
        <v>0</v>
      </c>
      <c r="W30" s="8" t="s">
        <v>29</v>
      </c>
      <c r="X30" s="16" t="s">
        <v>81</v>
      </c>
      <c r="Y30" s="20"/>
    </row>
    <row r="31" spans="1:87" ht="62" customHeight="1" x14ac:dyDescent="0.3">
      <c r="A31" s="8">
        <v>27</v>
      </c>
      <c r="B31" s="8" t="s">
        <v>25</v>
      </c>
      <c r="C31" s="8" t="s">
        <v>32</v>
      </c>
      <c r="D31" s="8" t="s">
        <v>80</v>
      </c>
      <c r="E31" s="8" t="s">
        <v>40</v>
      </c>
      <c r="F31" s="9" t="s">
        <v>87</v>
      </c>
      <c r="G31" s="8" t="s">
        <v>50</v>
      </c>
      <c r="H31" s="8">
        <v>24</v>
      </c>
      <c r="I31" s="8">
        <v>24</v>
      </c>
      <c r="J31" s="8">
        <v>24</v>
      </c>
      <c r="K31" s="8">
        <v>0</v>
      </c>
      <c r="L31" s="8">
        <v>0</v>
      </c>
      <c r="M31" s="8">
        <v>0</v>
      </c>
      <c r="N31" s="8" t="s">
        <v>28</v>
      </c>
      <c r="O31" s="9" t="s">
        <v>34</v>
      </c>
      <c r="P31" s="8">
        <f t="shared" si="13"/>
        <v>24</v>
      </c>
      <c r="Q31" s="8">
        <v>0</v>
      </c>
      <c r="R31" s="8">
        <f t="shared" si="14"/>
        <v>24</v>
      </c>
      <c r="S31" s="8">
        <v>24</v>
      </c>
      <c r="T31" s="8">
        <v>0</v>
      </c>
      <c r="U31" s="8">
        <v>0</v>
      </c>
      <c r="V31" s="8">
        <v>0</v>
      </c>
      <c r="W31" s="8" t="s">
        <v>29</v>
      </c>
      <c r="X31" s="16" t="s">
        <v>81</v>
      </c>
      <c r="Y31" s="20"/>
    </row>
    <row r="32" spans="1:87" ht="62" customHeight="1" x14ac:dyDescent="0.3">
      <c r="A32" s="8">
        <v>28</v>
      </c>
      <c r="B32" s="8" t="s">
        <v>25</v>
      </c>
      <c r="C32" s="8" t="s">
        <v>32</v>
      </c>
      <c r="D32" s="8" t="s">
        <v>80</v>
      </c>
      <c r="E32" s="8" t="s">
        <v>40</v>
      </c>
      <c r="F32" s="9" t="s">
        <v>88</v>
      </c>
      <c r="G32" s="8" t="s">
        <v>37</v>
      </c>
      <c r="H32" s="8">
        <v>20</v>
      </c>
      <c r="I32" s="8">
        <v>20</v>
      </c>
      <c r="J32" s="8">
        <v>20</v>
      </c>
      <c r="K32" s="8">
        <v>0</v>
      </c>
      <c r="L32" s="8">
        <v>0</v>
      </c>
      <c r="M32" s="8">
        <v>0</v>
      </c>
      <c r="N32" s="8" t="s">
        <v>28</v>
      </c>
      <c r="O32" s="9" t="s">
        <v>34</v>
      </c>
      <c r="P32" s="8">
        <f t="shared" si="13"/>
        <v>20</v>
      </c>
      <c r="Q32" s="8">
        <v>0</v>
      </c>
      <c r="R32" s="8">
        <f t="shared" si="14"/>
        <v>20</v>
      </c>
      <c r="S32" s="8">
        <v>20</v>
      </c>
      <c r="T32" s="8">
        <v>0</v>
      </c>
      <c r="U32" s="8">
        <v>0</v>
      </c>
      <c r="V32" s="8">
        <v>0</v>
      </c>
      <c r="W32" s="8" t="s">
        <v>29</v>
      </c>
      <c r="X32" s="16" t="s">
        <v>81</v>
      </c>
      <c r="Y32" s="20"/>
    </row>
    <row r="33" spans="1:87" ht="62" customHeight="1" x14ac:dyDescent="0.3">
      <c r="A33" s="8">
        <v>29</v>
      </c>
      <c r="B33" s="8" t="s">
        <v>25</v>
      </c>
      <c r="C33" s="8" t="s">
        <v>32</v>
      </c>
      <c r="D33" s="8" t="s">
        <v>80</v>
      </c>
      <c r="E33" s="8" t="s">
        <v>40</v>
      </c>
      <c r="F33" s="9" t="s">
        <v>89</v>
      </c>
      <c r="G33" s="8" t="s">
        <v>90</v>
      </c>
      <c r="H33" s="8">
        <v>10</v>
      </c>
      <c r="I33" s="8">
        <v>10</v>
      </c>
      <c r="J33" s="8">
        <v>10</v>
      </c>
      <c r="K33" s="8">
        <v>0</v>
      </c>
      <c r="L33" s="8">
        <v>0</v>
      </c>
      <c r="M33" s="8">
        <v>0</v>
      </c>
      <c r="N33" s="8" t="s">
        <v>28</v>
      </c>
      <c r="O33" s="9" t="s">
        <v>34</v>
      </c>
      <c r="P33" s="8">
        <f t="shared" si="13"/>
        <v>10</v>
      </c>
      <c r="Q33" s="8">
        <v>0</v>
      </c>
      <c r="R33" s="8">
        <f t="shared" si="14"/>
        <v>10</v>
      </c>
      <c r="S33" s="8">
        <v>10</v>
      </c>
      <c r="T33" s="8">
        <v>0</v>
      </c>
      <c r="U33" s="8">
        <v>0</v>
      </c>
      <c r="V33" s="8">
        <v>0</v>
      </c>
      <c r="W33" s="8" t="s">
        <v>29</v>
      </c>
      <c r="X33" s="16" t="s">
        <v>81</v>
      </c>
      <c r="Y33" s="20"/>
    </row>
    <row r="34" spans="1:87" ht="62" customHeight="1" x14ac:dyDescent="0.3">
      <c r="A34" s="8">
        <v>30</v>
      </c>
      <c r="B34" s="8" t="s">
        <v>25</v>
      </c>
      <c r="C34" s="8" t="s">
        <v>32</v>
      </c>
      <c r="D34" s="8" t="s">
        <v>80</v>
      </c>
      <c r="E34" s="8" t="s">
        <v>31</v>
      </c>
      <c r="F34" s="9" t="s">
        <v>91</v>
      </c>
      <c r="G34" s="8" t="s">
        <v>92</v>
      </c>
      <c r="H34" s="8">
        <v>30</v>
      </c>
      <c r="I34" s="8">
        <v>30</v>
      </c>
      <c r="J34" s="8">
        <v>30</v>
      </c>
      <c r="K34" s="8">
        <v>0</v>
      </c>
      <c r="L34" s="8">
        <v>0</v>
      </c>
      <c r="M34" s="8">
        <v>0</v>
      </c>
      <c r="N34" s="8" t="s">
        <v>28</v>
      </c>
      <c r="O34" s="9" t="s">
        <v>34</v>
      </c>
      <c r="P34" s="8">
        <f t="shared" si="13"/>
        <v>30</v>
      </c>
      <c r="Q34" s="8">
        <v>0</v>
      </c>
      <c r="R34" s="8">
        <f t="shared" si="14"/>
        <v>30</v>
      </c>
      <c r="S34" s="8">
        <v>30</v>
      </c>
      <c r="T34" s="8">
        <v>0</v>
      </c>
      <c r="U34" s="8">
        <v>0</v>
      </c>
      <c r="V34" s="8">
        <v>0</v>
      </c>
      <c r="W34" s="8" t="s">
        <v>29</v>
      </c>
      <c r="X34" s="16" t="s">
        <v>81</v>
      </c>
      <c r="Y34" s="20"/>
    </row>
    <row r="35" spans="1:87" ht="62" customHeight="1" x14ac:dyDescent="0.3">
      <c r="A35" s="8">
        <v>31</v>
      </c>
      <c r="B35" s="8" t="s">
        <v>25</v>
      </c>
      <c r="C35" s="8" t="s">
        <v>32</v>
      </c>
      <c r="D35" s="8" t="s">
        <v>80</v>
      </c>
      <c r="E35" s="8" t="s">
        <v>31</v>
      </c>
      <c r="F35" s="9" t="s">
        <v>93</v>
      </c>
      <c r="G35" s="8" t="s">
        <v>94</v>
      </c>
      <c r="H35" s="8">
        <v>20</v>
      </c>
      <c r="I35" s="8">
        <v>20</v>
      </c>
      <c r="J35" s="8">
        <v>20</v>
      </c>
      <c r="K35" s="8">
        <v>0</v>
      </c>
      <c r="L35" s="8">
        <v>0</v>
      </c>
      <c r="M35" s="8">
        <v>0</v>
      </c>
      <c r="N35" s="8" t="s">
        <v>28</v>
      </c>
      <c r="O35" s="9" t="s">
        <v>34</v>
      </c>
      <c r="P35" s="8">
        <f t="shared" si="13"/>
        <v>20</v>
      </c>
      <c r="Q35" s="8">
        <v>0</v>
      </c>
      <c r="R35" s="8">
        <f t="shared" si="14"/>
        <v>20</v>
      </c>
      <c r="S35" s="8">
        <v>20</v>
      </c>
      <c r="T35" s="8">
        <v>0</v>
      </c>
      <c r="U35" s="8">
        <v>0</v>
      </c>
      <c r="V35" s="8">
        <v>0</v>
      </c>
      <c r="W35" s="8" t="s">
        <v>29</v>
      </c>
      <c r="X35" s="16" t="s">
        <v>81</v>
      </c>
      <c r="Y35" s="20"/>
    </row>
    <row r="36" spans="1:87" ht="62" customHeight="1" x14ac:dyDescent="0.3">
      <c r="A36" s="8">
        <v>32</v>
      </c>
      <c r="B36" s="8" t="s">
        <v>25</v>
      </c>
      <c r="C36" s="8" t="s">
        <v>32</v>
      </c>
      <c r="D36" s="8" t="s">
        <v>80</v>
      </c>
      <c r="E36" s="8" t="s">
        <v>31</v>
      </c>
      <c r="F36" s="9" t="s">
        <v>95</v>
      </c>
      <c r="G36" s="8" t="s">
        <v>96</v>
      </c>
      <c r="H36" s="8">
        <v>15</v>
      </c>
      <c r="I36" s="8">
        <v>15</v>
      </c>
      <c r="J36" s="8">
        <v>15</v>
      </c>
      <c r="K36" s="8">
        <v>0</v>
      </c>
      <c r="L36" s="8">
        <v>0</v>
      </c>
      <c r="M36" s="8">
        <v>0</v>
      </c>
      <c r="N36" s="8" t="s">
        <v>28</v>
      </c>
      <c r="O36" s="9" t="s">
        <v>34</v>
      </c>
      <c r="P36" s="8">
        <f t="shared" si="13"/>
        <v>15</v>
      </c>
      <c r="Q36" s="8">
        <v>0</v>
      </c>
      <c r="R36" s="8">
        <f t="shared" si="14"/>
        <v>15</v>
      </c>
      <c r="S36" s="8">
        <v>15</v>
      </c>
      <c r="T36" s="8">
        <v>0</v>
      </c>
      <c r="U36" s="8">
        <v>0</v>
      </c>
      <c r="V36" s="8">
        <v>0</v>
      </c>
      <c r="W36" s="8" t="s">
        <v>29</v>
      </c>
      <c r="X36" s="16" t="s">
        <v>81</v>
      </c>
      <c r="Y36" s="20"/>
    </row>
    <row r="37" spans="1:87" ht="62" customHeight="1" x14ac:dyDescent="0.3">
      <c r="A37" s="8">
        <v>33</v>
      </c>
      <c r="B37" s="8" t="s">
        <v>25</v>
      </c>
      <c r="C37" s="8" t="s">
        <v>32</v>
      </c>
      <c r="D37" s="8" t="s">
        <v>80</v>
      </c>
      <c r="E37" s="8" t="s">
        <v>31</v>
      </c>
      <c r="F37" s="9" t="s">
        <v>97</v>
      </c>
      <c r="G37" s="8" t="s">
        <v>98</v>
      </c>
      <c r="H37" s="8">
        <v>28</v>
      </c>
      <c r="I37" s="8">
        <v>28</v>
      </c>
      <c r="J37" s="8">
        <v>28</v>
      </c>
      <c r="K37" s="8">
        <v>0</v>
      </c>
      <c r="L37" s="8">
        <v>0</v>
      </c>
      <c r="M37" s="8">
        <v>0</v>
      </c>
      <c r="N37" s="8" t="s">
        <v>28</v>
      </c>
      <c r="O37" s="9" t="s">
        <v>34</v>
      </c>
      <c r="P37" s="8">
        <f t="shared" ref="P37:P38" si="15">R37</f>
        <v>28</v>
      </c>
      <c r="Q37" s="8">
        <v>0</v>
      </c>
      <c r="R37" s="8">
        <f t="shared" ref="R37:R38" si="16">S37+T37+U37+V37</f>
        <v>28</v>
      </c>
      <c r="S37" s="8">
        <v>28</v>
      </c>
      <c r="T37" s="8">
        <v>0</v>
      </c>
      <c r="U37" s="8">
        <v>0</v>
      </c>
      <c r="V37" s="8">
        <v>0</v>
      </c>
      <c r="W37" s="8" t="s">
        <v>29</v>
      </c>
      <c r="X37" s="16" t="s">
        <v>81</v>
      </c>
      <c r="Y37" s="20"/>
    </row>
    <row r="38" spans="1:87" ht="50" customHeight="1" x14ac:dyDescent="0.3">
      <c r="A38" s="8">
        <v>34</v>
      </c>
      <c r="B38" s="8" t="s">
        <v>25</v>
      </c>
      <c r="C38" s="8" t="s">
        <v>32</v>
      </c>
      <c r="D38" s="8" t="s">
        <v>80</v>
      </c>
      <c r="E38" s="8" t="s">
        <v>31</v>
      </c>
      <c r="F38" s="9" t="s">
        <v>99</v>
      </c>
      <c r="G38" s="8" t="s">
        <v>46</v>
      </c>
      <c r="H38" s="8">
        <v>136.51479900000001</v>
      </c>
      <c r="I38" s="8">
        <v>136.51479900000001</v>
      </c>
      <c r="J38" s="8">
        <v>136.51479900000001</v>
      </c>
      <c r="K38" s="8">
        <v>0</v>
      </c>
      <c r="L38" s="8">
        <v>0</v>
      </c>
      <c r="M38" s="8">
        <v>0</v>
      </c>
      <c r="N38" s="8" t="s">
        <v>28</v>
      </c>
      <c r="O38" s="9" t="s">
        <v>34</v>
      </c>
      <c r="P38" s="8">
        <f t="shared" si="15"/>
        <v>136.51479900000001</v>
      </c>
      <c r="Q38" s="8">
        <v>0</v>
      </c>
      <c r="R38" s="8">
        <f t="shared" si="16"/>
        <v>136.51479900000001</v>
      </c>
      <c r="S38" s="8">
        <v>136.51479900000001</v>
      </c>
      <c r="T38" s="8">
        <v>0</v>
      </c>
      <c r="U38" s="8">
        <v>0</v>
      </c>
      <c r="V38" s="8">
        <v>0</v>
      </c>
      <c r="W38" s="8" t="s">
        <v>29</v>
      </c>
      <c r="X38" s="16" t="s">
        <v>81</v>
      </c>
      <c r="Y38" s="20"/>
    </row>
    <row r="39" spans="1:87" s="1" customFormat="1" ht="42" customHeight="1" x14ac:dyDescent="0.3">
      <c r="A39" s="22" t="s">
        <v>100</v>
      </c>
      <c r="B39" s="22"/>
      <c r="C39" s="22"/>
      <c r="D39" s="22"/>
      <c r="E39" s="22"/>
      <c r="F39" s="22"/>
      <c r="G39" s="22"/>
      <c r="H39" s="23">
        <f>SUM(H5:H38)</f>
        <v>1460.5967990000001</v>
      </c>
      <c r="I39" s="23">
        <f>SUM(I5:I38)</f>
        <v>1460.5967990000001</v>
      </c>
      <c r="J39" s="23">
        <f>SUM(J5:J38)</f>
        <v>1122.514799</v>
      </c>
      <c r="K39" s="23">
        <f>SUM(K5:K38)</f>
        <v>243.58199999999999</v>
      </c>
      <c r="L39" s="23">
        <f>SUM(L5:L38)</f>
        <v>0</v>
      </c>
      <c r="M39" s="23">
        <f>SUM(M5:M38)</f>
        <v>94.5</v>
      </c>
      <c r="N39" s="22"/>
      <c r="O39" s="22"/>
      <c r="P39" s="22">
        <f>SUM(P5:P38)</f>
        <v>1437.2767990000002</v>
      </c>
      <c r="Q39" s="22">
        <f>SUM(Q5:Q38)</f>
        <v>0</v>
      </c>
      <c r="R39" s="9">
        <f>S39+T39+U39+V39</f>
        <v>1437.276799</v>
      </c>
      <c r="S39" s="22">
        <f>SUM(S5:S38)</f>
        <v>1122.514799</v>
      </c>
      <c r="T39" s="22">
        <f>SUM(T5:T38)</f>
        <v>227.30199999999999</v>
      </c>
      <c r="U39" s="22">
        <f>SUM(U5:U38)</f>
        <v>0</v>
      </c>
      <c r="V39" s="22">
        <f>SUM(V5:V38)</f>
        <v>87.46</v>
      </c>
      <c r="W39" s="22"/>
      <c r="X39" s="22"/>
      <c r="Y39" s="22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</row>
  </sheetData>
  <autoFilter ref="A4:Y39" xr:uid="{00000000-0009-0000-0000-000000000000}"/>
  <mergeCells count="2">
    <mergeCell ref="A1:Y1"/>
    <mergeCell ref="U2:W2"/>
  </mergeCells>
  <phoneticPr fontId="11" type="noConversion"/>
  <pageMargins left="0.70069444444444495" right="0.70069444444444495" top="0.75138888888888899" bottom="0.75138888888888899" header="0.29861111111111099" footer="0.29861111111111099"/>
  <pageSetup paperSize="9" scale="5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项目信息综合查询_1</vt:lpstr>
      <vt:lpstr>项目信息综合查询_1!Print_Titles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yixin zhao</cp:lastModifiedBy>
  <dcterms:created xsi:type="dcterms:W3CDTF">2024-12-24T11:52:00Z</dcterms:created>
  <dcterms:modified xsi:type="dcterms:W3CDTF">2024-12-31T02:42:19Z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9D5902EDE6744D298491B520FA746D32_13</vt:lpwstr>
  </property>
  <property fmtid="{D5CDD505-2E9C-101B-9397-08002B2CF9AE}" pid="3" name="KSOProductBuildVer">
    <vt:lpwstr>2052-12.1.0.18276</vt:lpwstr>
  </property>
</Properties>
</file>